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590" windowHeight="1164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L264" i="1" l="1"/>
  <c r="F254" i="1"/>
  <c r="J254" i="1"/>
  <c r="L254" i="1"/>
  <c r="F237" i="1"/>
  <c r="J237" i="1"/>
  <c r="L237" i="1"/>
  <c r="L231" i="1"/>
  <c r="J231" i="1"/>
  <c r="F231" i="1"/>
  <c r="J221" i="1"/>
  <c r="L221" i="1"/>
  <c r="L232" i="1" s="1"/>
  <c r="L215" i="1"/>
  <c r="J215" i="1"/>
  <c r="F215" i="1"/>
  <c r="J205" i="1"/>
  <c r="J199" i="1"/>
  <c r="L199" i="1"/>
  <c r="F199" i="1"/>
  <c r="L189" i="1"/>
  <c r="J189" i="1"/>
  <c r="F189" i="1"/>
  <c r="L172" i="1"/>
  <c r="F172" i="1"/>
  <c r="J172" i="1"/>
  <c r="H154" i="1"/>
  <c r="I154" i="1"/>
  <c r="L154" i="1"/>
  <c r="J154" i="1"/>
  <c r="F154" i="1"/>
  <c r="L146" i="1"/>
  <c r="J146" i="1"/>
  <c r="F146" i="1"/>
  <c r="L136" i="1"/>
  <c r="J136" i="1"/>
  <c r="F136" i="1"/>
  <c r="L128" i="1"/>
  <c r="J128" i="1"/>
  <c r="F128" i="1"/>
  <c r="F118" i="1"/>
  <c r="J118" i="1"/>
  <c r="L118" i="1"/>
  <c r="J101" i="1"/>
  <c r="F101" i="1"/>
  <c r="L101" i="1"/>
  <c r="L82" i="1"/>
  <c r="J82" i="1"/>
  <c r="F82" i="1"/>
  <c r="L65" i="1"/>
  <c r="J65" i="1"/>
  <c r="L58" i="1"/>
  <c r="F58" i="1"/>
  <c r="J58" i="1"/>
  <c r="J48" i="1"/>
  <c r="F48" i="1"/>
  <c r="L48" i="1"/>
  <c r="L40" i="1"/>
  <c r="J40" i="1"/>
  <c r="F40" i="1"/>
  <c r="L30" i="1"/>
  <c r="F30" i="1"/>
  <c r="L23" i="1"/>
  <c r="J23" i="1"/>
  <c r="F23" i="1"/>
  <c r="L13" i="1"/>
  <c r="J13" i="1"/>
  <c r="I13" i="1"/>
  <c r="H13" i="1"/>
  <c r="G13" i="1"/>
  <c r="F13" i="1"/>
  <c r="J147" i="1" l="1"/>
  <c r="H254" i="1"/>
  <c r="H264" i="1"/>
  <c r="G264" i="1"/>
  <c r="F264" i="1"/>
  <c r="B265" i="1"/>
  <c r="A265" i="1"/>
  <c r="J264" i="1"/>
  <c r="I264" i="1"/>
  <c r="I254" i="1"/>
  <c r="G254" i="1"/>
  <c r="L247" i="1"/>
  <c r="J247" i="1"/>
  <c r="J248" i="1" s="1"/>
  <c r="I247" i="1"/>
  <c r="H247" i="1"/>
  <c r="G247" i="1"/>
  <c r="F247" i="1"/>
  <c r="L248" i="1"/>
  <c r="I237" i="1"/>
  <c r="H237" i="1"/>
  <c r="G237" i="1"/>
  <c r="B232" i="1"/>
  <c r="A232" i="1"/>
  <c r="I231" i="1"/>
  <c r="H231" i="1"/>
  <c r="G231" i="1"/>
  <c r="J232" i="1"/>
  <c r="I221" i="1"/>
  <c r="H221" i="1"/>
  <c r="G221" i="1"/>
  <c r="F221" i="1"/>
  <c r="I215" i="1"/>
  <c r="H215" i="1"/>
  <c r="G215" i="1"/>
  <c r="L205" i="1"/>
  <c r="L216" i="1" s="1"/>
  <c r="J216" i="1"/>
  <c r="I205" i="1"/>
  <c r="H205" i="1"/>
  <c r="G205" i="1"/>
  <c r="F205" i="1"/>
  <c r="B200" i="1"/>
  <c r="A200" i="1"/>
  <c r="B183" i="1"/>
  <c r="A183" i="1"/>
  <c r="L265" i="1" l="1"/>
  <c r="G265" i="1"/>
  <c r="J265" i="1"/>
  <c r="I265" i="1"/>
  <c r="H265" i="1"/>
  <c r="G248" i="1"/>
  <c r="I248" i="1"/>
  <c r="H248" i="1"/>
  <c r="G232" i="1"/>
  <c r="I232" i="1"/>
  <c r="H232" i="1"/>
  <c r="G216" i="1"/>
  <c r="I216" i="1"/>
  <c r="H216" i="1"/>
  <c r="F248" i="1"/>
  <c r="F216" i="1"/>
  <c r="F265" i="1"/>
  <c r="F232" i="1"/>
  <c r="F200" i="1"/>
  <c r="I199" i="1"/>
  <c r="H199" i="1"/>
  <c r="G199" i="1"/>
  <c r="I189" i="1"/>
  <c r="H189" i="1"/>
  <c r="G189" i="1"/>
  <c r="F182" i="1"/>
  <c r="F183" i="1" s="1"/>
  <c r="G200" i="1" l="1"/>
  <c r="I200" i="1"/>
  <c r="L200" i="1"/>
  <c r="J200" i="1"/>
  <c r="H200" i="1"/>
  <c r="L182" i="1"/>
  <c r="L183" i="1" s="1"/>
  <c r="J182" i="1"/>
  <c r="J183" i="1" s="1"/>
  <c r="I182" i="1"/>
  <c r="H182" i="1"/>
  <c r="G182" i="1"/>
  <c r="A173" i="1"/>
  <c r="I172" i="1"/>
  <c r="I183" i="1" s="1"/>
  <c r="H172" i="1"/>
  <c r="H183" i="1" s="1"/>
  <c r="G172" i="1"/>
  <c r="G183" i="1" s="1"/>
  <c r="B165" i="1"/>
  <c r="A165" i="1"/>
  <c r="L164" i="1"/>
  <c r="J164" i="1"/>
  <c r="I164" i="1"/>
  <c r="H164" i="1"/>
  <c r="G164" i="1"/>
  <c r="F164" i="1"/>
  <c r="A155" i="1"/>
  <c r="G154" i="1"/>
  <c r="B147" i="1"/>
  <c r="A147" i="1"/>
  <c r="I146" i="1"/>
  <c r="H146" i="1"/>
  <c r="G146" i="1"/>
  <c r="A137" i="1"/>
  <c r="I136" i="1"/>
  <c r="H136" i="1"/>
  <c r="G136" i="1"/>
  <c r="B129" i="1"/>
  <c r="A129" i="1"/>
  <c r="I128" i="1"/>
  <c r="H128" i="1"/>
  <c r="G128" i="1"/>
  <c r="A119" i="1"/>
  <c r="I118" i="1"/>
  <c r="H118" i="1"/>
  <c r="G118" i="1"/>
  <c r="G129" i="1" s="1"/>
  <c r="B112" i="1"/>
  <c r="A112" i="1"/>
  <c r="L111" i="1"/>
  <c r="L112" i="1" s="1"/>
  <c r="J111" i="1"/>
  <c r="J112" i="1" s="1"/>
  <c r="I111" i="1"/>
  <c r="H111" i="1"/>
  <c r="G111" i="1"/>
  <c r="F111" i="1"/>
  <c r="F112" i="1" s="1"/>
  <c r="B102" i="1"/>
  <c r="A102" i="1"/>
  <c r="I101" i="1"/>
  <c r="H101" i="1"/>
  <c r="H112" i="1" s="1"/>
  <c r="G101" i="1"/>
  <c r="B93" i="1"/>
  <c r="A93" i="1"/>
  <c r="L92" i="1"/>
  <c r="L93" i="1" s="1"/>
  <c r="J92" i="1"/>
  <c r="J93" i="1" s="1"/>
  <c r="I92" i="1"/>
  <c r="H92" i="1"/>
  <c r="G92" i="1"/>
  <c r="F92" i="1"/>
  <c r="B83" i="1"/>
  <c r="A83" i="1"/>
  <c r="I82" i="1"/>
  <c r="H82" i="1"/>
  <c r="G82" i="1"/>
  <c r="B76" i="1"/>
  <c r="A76" i="1"/>
  <c r="L75" i="1"/>
  <c r="L76" i="1" s="1"/>
  <c r="J75" i="1"/>
  <c r="I75" i="1"/>
  <c r="H75" i="1"/>
  <c r="G75" i="1"/>
  <c r="F75" i="1"/>
  <c r="F76" i="1" s="1"/>
  <c r="B66" i="1"/>
  <c r="A66" i="1"/>
  <c r="I65" i="1"/>
  <c r="H65" i="1"/>
  <c r="G65" i="1"/>
  <c r="B59" i="1"/>
  <c r="A59" i="1"/>
  <c r="I58" i="1"/>
  <c r="H58" i="1"/>
  <c r="G58" i="1"/>
  <c r="B49" i="1"/>
  <c r="A49" i="1"/>
  <c r="L59" i="1"/>
  <c r="J59" i="1"/>
  <c r="I48" i="1"/>
  <c r="H48" i="1"/>
  <c r="G48" i="1"/>
  <c r="B41" i="1"/>
  <c r="A41" i="1"/>
  <c r="I40" i="1"/>
  <c r="H40" i="1"/>
  <c r="G40" i="1"/>
  <c r="B31" i="1"/>
  <c r="A31" i="1"/>
  <c r="L41" i="1"/>
  <c r="J30" i="1"/>
  <c r="J41" i="1" s="1"/>
  <c r="I30" i="1"/>
  <c r="H30" i="1"/>
  <c r="G30" i="1"/>
  <c r="B24" i="1"/>
  <c r="A24" i="1"/>
  <c r="I23" i="1"/>
  <c r="H23" i="1"/>
  <c r="G23" i="1"/>
  <c r="F24" i="1"/>
  <c r="B14" i="1"/>
  <c r="A14" i="1"/>
  <c r="L24" i="1"/>
  <c r="J24" i="1"/>
  <c r="I24" i="1"/>
  <c r="G76" i="1" l="1"/>
  <c r="H41" i="1"/>
  <c r="H59" i="1"/>
  <c r="G147" i="1"/>
  <c r="H165" i="1"/>
  <c r="G41" i="1"/>
  <c r="I59" i="1"/>
  <c r="H93" i="1"/>
  <c r="I129" i="1"/>
  <c r="L165" i="1"/>
  <c r="J165" i="1"/>
  <c r="I165" i="1"/>
  <c r="L147" i="1"/>
  <c r="H147" i="1"/>
  <c r="L129" i="1"/>
  <c r="J129" i="1"/>
  <c r="H129" i="1"/>
  <c r="F129" i="1"/>
  <c r="G112" i="1"/>
  <c r="G93" i="1"/>
  <c r="J76" i="1"/>
  <c r="I41" i="1"/>
  <c r="H24" i="1"/>
  <c r="F59" i="1"/>
  <c r="F165" i="1"/>
  <c r="F93" i="1"/>
  <c r="G24" i="1"/>
  <c r="I112" i="1"/>
  <c r="F147" i="1"/>
  <c r="G165" i="1"/>
  <c r="I76" i="1"/>
  <c r="F41" i="1"/>
  <c r="G59" i="1"/>
  <c r="H76" i="1"/>
  <c r="I93" i="1"/>
  <c r="I147" i="1"/>
  <c r="L266" i="1" l="1"/>
  <c r="J266" i="1"/>
  <c r="I266" i="1"/>
  <c r="F266" i="1"/>
  <c r="H266" i="1"/>
  <c r="G266" i="1"/>
</calcChain>
</file>

<file path=xl/sharedStrings.xml><?xml version="1.0" encoding="utf-8"?>
<sst xmlns="http://schemas.openxmlformats.org/spreadsheetml/2006/main" count="567" uniqueCount="227">
  <si>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</si>
  <si>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</si>
  <si>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</si>
  <si>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</si>
  <si>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</si>
  <si>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</si>
  <si>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</si>
  <si>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</si>
  <si>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</si>
  <si>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</si>
  <si>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</si>
  <si>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</si>
  <si>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</si>
  <si>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</si>
  <si>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</si>
  <si>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</si>
  <si>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</si>
  <si>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</si>
  <si>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</si>
  <si>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</si>
  <si>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</si>
  <si>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</si>
  <si>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</si>
  <si>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</si>
  <si>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</si>
  <si>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</si>
  <si>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</si>
  <si>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</si>
  <si>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</si>
  <si>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</si>
  <si>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</si>
  <si>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</si>
  <si>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</si>
  <si>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</si>
  <si>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</si>
  <si>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</si>
  <si>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</si>
  <si>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</si>
  <si>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</si>
  <si>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МБОУСОШ №4 г. Советский </t>
  </si>
  <si>
    <t xml:space="preserve">Директор </t>
  </si>
  <si>
    <t>Кузьмина Е.А.</t>
  </si>
  <si>
    <t>№311-2004</t>
  </si>
  <si>
    <t>№685-2004</t>
  </si>
  <si>
    <t xml:space="preserve">Хлеб ржаной </t>
  </si>
  <si>
    <t>№458-2006, Москва</t>
  </si>
  <si>
    <t>№300-2013, Пермь</t>
  </si>
  <si>
    <t>Салат из свежих помидоров с кукурузой консервированной</t>
  </si>
  <si>
    <t>Пюре картофельное</t>
  </si>
  <si>
    <t>№520-2004</t>
  </si>
  <si>
    <t>Кисель из свежих ягод</t>
  </si>
  <si>
    <t>№505-2013,Пермь</t>
  </si>
  <si>
    <t xml:space="preserve">Хлеб пшеничный </t>
  </si>
  <si>
    <t>Хлеб ржаной</t>
  </si>
  <si>
    <t>Кофейный напиток</t>
  </si>
  <si>
    <t>№690-2004</t>
  </si>
  <si>
    <t>Бутерброд с сыром</t>
  </si>
  <si>
    <t>№3-2004</t>
  </si>
  <si>
    <t>№35-2006, Москва</t>
  </si>
  <si>
    <t>Суп гороховый с гренками, с мясом</t>
  </si>
  <si>
    <t>№139-2004</t>
  </si>
  <si>
    <t>№457-2004</t>
  </si>
  <si>
    <t>№54-24г-2020,2021,Новосибирск</t>
  </si>
  <si>
    <t>№518-2013,Пермь</t>
  </si>
  <si>
    <t xml:space="preserve">Запеканка "Царская" из творога с молоком сгущенным </t>
  </si>
  <si>
    <t>№10/5-2011,Екатеринбург</t>
  </si>
  <si>
    <t>Какао с молоком</t>
  </si>
  <si>
    <t>№642-1996</t>
  </si>
  <si>
    <t>№458-2006,Москва</t>
  </si>
  <si>
    <t>Бутерброд с маслом</t>
  </si>
  <si>
    <t>№1-2004</t>
  </si>
  <si>
    <t>№70-2006,Москва</t>
  </si>
  <si>
    <t>№110-2004</t>
  </si>
  <si>
    <t>Гуляш</t>
  </si>
  <si>
    <t>№437-2004</t>
  </si>
  <si>
    <t>№510-2004</t>
  </si>
  <si>
    <t>Компот из урюка</t>
  </si>
  <si>
    <t>№638-2004</t>
  </si>
  <si>
    <t>№284-1996</t>
  </si>
  <si>
    <t>Чай со смородиной и сахаром</t>
  </si>
  <si>
    <t>№10-2004</t>
  </si>
  <si>
    <t xml:space="preserve">Котлета из мяса </t>
  </si>
  <si>
    <t>№451-2004</t>
  </si>
  <si>
    <t>Сложный гарнир (капуста тушеная, картофельное пюре)</t>
  </si>
  <si>
    <t>№534-2004, №520-2004</t>
  </si>
  <si>
    <t>Компот из свежих плодов</t>
  </si>
  <si>
    <t>Чай с лимоном</t>
  </si>
  <si>
    <t>№686-2004</t>
  </si>
  <si>
    <t>Фрикасе из птицы</t>
  </si>
  <si>
    <t>№493-2004</t>
  </si>
  <si>
    <t>№512-2004</t>
  </si>
  <si>
    <t>Каша пшенная молочная с маслом</t>
  </si>
  <si>
    <t>№267-2013, Пермь</t>
  </si>
  <si>
    <t xml:space="preserve">Шоколадный напиток </t>
  </si>
  <si>
    <t>№621-2013,Пермь</t>
  </si>
  <si>
    <t>№23-2013, Пермь</t>
  </si>
  <si>
    <t>№513-2013, Пермь</t>
  </si>
  <si>
    <t>Бутерброд горячий с сыром</t>
  </si>
  <si>
    <t>Борщ "Сибирский" с фрикадельками со сметаной</t>
  </si>
  <si>
    <t>№111-2004</t>
  </si>
  <si>
    <t>Компот из кураги</t>
  </si>
  <si>
    <t>Салат из свежих помидоров</t>
  </si>
  <si>
    <t>Рагу овощное</t>
  </si>
  <si>
    <t>№505-2013, Пермь</t>
  </si>
  <si>
    <t>№34-2004, Пермь</t>
  </si>
  <si>
    <t>Каша "Дружба" с маслом</t>
  </si>
  <si>
    <t>№260-2013,Пермь</t>
  </si>
  <si>
    <t>Компот из ягод</t>
  </si>
  <si>
    <t>№22-2013, Пермь</t>
  </si>
  <si>
    <t>Борщ с капустой и картофелем с мясом со сметианой</t>
  </si>
  <si>
    <t>Хлеб пшеничный</t>
  </si>
  <si>
    <t>№316-2006, Москва</t>
  </si>
  <si>
    <t>Запеканка  из творога с молоком сгущенным</t>
  </si>
  <si>
    <t>№313-2013, Пермь</t>
  </si>
  <si>
    <t>Рис припущенный</t>
  </si>
  <si>
    <t xml:space="preserve">Кондитерское изделие промышленного производства в ассортименте </t>
  </si>
  <si>
    <t>№467-2004</t>
  </si>
  <si>
    <t>Рассольник Ленинградский с мясом и сметаной</t>
  </si>
  <si>
    <t>Рагу из овощей</t>
  </si>
  <si>
    <t>№129-1996</t>
  </si>
  <si>
    <t>№224-2004</t>
  </si>
  <si>
    <t>Бутерброд с джемом, яйцо вареное</t>
  </si>
  <si>
    <t>Плов из мяса, овощи свежие (огурцы)</t>
  </si>
  <si>
    <t>№54-6гн-2020,2021, Новосибирск</t>
  </si>
  <si>
    <t>Йогурт молочный полужирный в индивидуальной упаковке</t>
  </si>
  <si>
    <t>йогурт</t>
  </si>
  <si>
    <t xml:space="preserve">йогурт </t>
  </si>
  <si>
    <t>Йогурт  молочный полужирный в индивидуальной упаковке</t>
  </si>
  <si>
    <t xml:space="preserve">Бутерброд с сыром </t>
  </si>
  <si>
    <t>кондитерское изделие</t>
  </si>
  <si>
    <t xml:space="preserve">Яблоко </t>
  </si>
  <si>
    <t>Яблоко</t>
  </si>
  <si>
    <t>Апельсин</t>
  </si>
  <si>
    <t xml:space="preserve">Мандарин </t>
  </si>
  <si>
    <t>Каша ячневая с маслом</t>
  </si>
  <si>
    <t>Бутерброд горячий с сыром, яйцо вареное</t>
  </si>
  <si>
    <t>№10-2004,№300-2013,Пермь</t>
  </si>
  <si>
    <t>Чай с сахаром</t>
  </si>
  <si>
    <t>Икра свекольная</t>
  </si>
  <si>
    <t>Рассольник домашний с курицей, со сметаной</t>
  </si>
  <si>
    <t>№119-2013,Пермь</t>
  </si>
  <si>
    <t>№132-2013, Пермь</t>
  </si>
  <si>
    <t xml:space="preserve">Огурцы свежие </t>
  </si>
  <si>
    <t>Курица запеченная</t>
  </si>
  <si>
    <t>№54-6гн-2020-2021, Новосибирск</t>
  </si>
  <si>
    <t>Салат "Степной"</t>
  </si>
  <si>
    <t>Борщ с капустой и картофелем с мясом и со сметаной</t>
  </si>
  <si>
    <t>"Ежики" из мяса</t>
  </si>
  <si>
    <t>Макаронные изделия отварные</t>
  </si>
  <si>
    <t>Бутерброд с джемом</t>
  </si>
  <si>
    <t>Омлет натуральный, икра морковная</t>
  </si>
  <si>
    <t>Винегрет овощной с фасолью</t>
  </si>
  <si>
    <t>№76-2013, Пермь</t>
  </si>
  <si>
    <t>Суп-лапша домашняя, с птицей</t>
  </si>
  <si>
    <t>№148-2004</t>
  </si>
  <si>
    <t>Компот из сухофруктов</t>
  </si>
  <si>
    <t>№639-2004</t>
  </si>
  <si>
    <t>Котлета рыбная запеченная, пюре картофельное</t>
  </si>
  <si>
    <t>№388-2004,№520-2004</t>
  </si>
  <si>
    <t>Жаркое из птицы, овощи натуральные на подгарнировку (помидоры)</t>
  </si>
  <si>
    <t>№448-1996, №106-2013, Пермь</t>
  </si>
  <si>
    <t>Салат "Зимний"</t>
  </si>
  <si>
    <t>Свекольник с мясными фрикадельками со смет.</t>
  </si>
  <si>
    <t>Рыба запеченная со смет. и сыром</t>
  </si>
  <si>
    <t>Напиток из шиповника</t>
  </si>
  <si>
    <t>№32/1-2011, Екатеринбург</t>
  </si>
  <si>
    <t>№341-2013, Пермь</t>
  </si>
  <si>
    <t>№705-2004</t>
  </si>
  <si>
    <t>Бутерброд с сыром,  яйцо вареное</t>
  </si>
  <si>
    <t>№3-2004, №300-2013, Пермь</t>
  </si>
  <si>
    <t>Рассольник Ленинградский  с мясом и сметаной</t>
  </si>
  <si>
    <t>Жаркое по домашнему</t>
  </si>
  <si>
    <t>№436-2004</t>
  </si>
  <si>
    <t>Биточки рыбные, пюре картофельное с подгарнировкой (овощи помидоры)</t>
  </si>
  <si>
    <t>№345-2013, Пермь,  №520-2004, №106-2013,Пермь</t>
  </si>
  <si>
    <t>Салат "Овощной"</t>
  </si>
  <si>
    <t>№16/1-2011, Екатеринбург</t>
  </si>
  <si>
    <t>№511-2013, Пермь</t>
  </si>
  <si>
    <t>Гречка по-купечески с мясом, овощи свежие(огурцы)</t>
  </si>
  <si>
    <t>№4/8-2011,  Екатеринбург, №15/1-2011,Екатеринбург</t>
  </si>
  <si>
    <t>Салат картофельный с солеными огурцами и зеленым горошком</t>
  </si>
  <si>
    <t>Щи из свежей капусты с картофелем с мясными фрикадельками, со сметаной</t>
  </si>
  <si>
    <t>Колобки мясо-картофельные, с соусом</t>
  </si>
  <si>
    <t>№75-2013,Пермь</t>
  </si>
  <si>
    <t>№124-2004</t>
  </si>
  <si>
    <t>№516-2004</t>
  </si>
  <si>
    <t>Салат из свеклы с сыром</t>
  </si>
  <si>
    <t>Суп из овощей с мясом</t>
  </si>
  <si>
    <t>Рулет с луком и яйцом</t>
  </si>
  <si>
    <t>№55-2013, Пермь</t>
  </si>
  <si>
    <t>№14/2-2011, Екатеринбург</t>
  </si>
  <si>
    <t>№458-2004</t>
  </si>
  <si>
    <t>№541-2004</t>
  </si>
  <si>
    <t>№443-2004, Пермь, №15/1-2011, Екатеринбург</t>
  </si>
  <si>
    <t>Фрукты Апельсин</t>
  </si>
  <si>
    <t>Салат из помидор с кукурузой консервированной</t>
  </si>
  <si>
    <t>Свекольник на мясном бульоне со сметаной</t>
  </si>
  <si>
    <t>Запеканка картофельная с мясом отварным, с мслом</t>
  </si>
  <si>
    <t>№157-2004, Пермь</t>
  </si>
  <si>
    <t>Бефстроганов из отварной говядины</t>
  </si>
  <si>
    <t>54-1м-2020, Новосибирск</t>
  </si>
  <si>
    <t>Биточки рубленные  из птицы запеченные с соусом, булгур припущенный</t>
  </si>
  <si>
    <t>№498-2004, №601-2004, №54-22г-2020, Новосибирск</t>
  </si>
  <si>
    <t>Салат "Несвижский"</t>
  </si>
  <si>
    <t>Котлеты по-хлыновски</t>
  </si>
  <si>
    <t>№63-2004</t>
  </si>
  <si>
    <t>№454-2004</t>
  </si>
  <si>
    <t>Икра морковная</t>
  </si>
  <si>
    <t>Рыба запеченная в сухарной корочке с маслом</t>
  </si>
  <si>
    <t>Картофель толченый по деревенски</t>
  </si>
  <si>
    <t>Компот из ягод  и яблок</t>
  </si>
  <si>
    <t>№119-2013, Пермь</t>
  </si>
  <si>
    <t>№6/7-2011, Екатеринбург</t>
  </si>
  <si>
    <t>№208-2013, Пермь</t>
  </si>
  <si>
    <t>Котлета особая  с соусом, рис припущенный</t>
  </si>
  <si>
    <t>№452-2004, №602-2004,№512-2004</t>
  </si>
  <si>
    <t>Салат из свеклы с яблоками и зеленым горошком</t>
  </si>
  <si>
    <t>Суп-лапша домашняя, с курицей</t>
  </si>
  <si>
    <t>Биточки по -белорусски</t>
  </si>
  <si>
    <t>Сложный гарнир</t>
  </si>
  <si>
    <t>№60-2013, Пермь</t>
  </si>
  <si>
    <t>№2-2004</t>
  </si>
  <si>
    <t>Тефтели рыбные с маслом, пюре картофельное</t>
  </si>
  <si>
    <t>№349-2013, Пермь, №520-2004</t>
  </si>
  <si>
    <t>Суп крестьянский с крупой с мясными фрикадельками со сметаной</t>
  </si>
  <si>
    <t xml:space="preserve">Котлеты из мяса </t>
  </si>
  <si>
    <t>№134-2004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</si>
</sst>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0" fillId="0" borderId="0"/>
  </cellStyleXfs>
  <cellXfs count="184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2" fontId="0" fillId="4" borderId="2" xfId="1" applyNumberFormat="1" applyFon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 applyProtection="1">
      <alignment horizontal="center"/>
      <protection locked="0"/>
    </xf>
    <xf numFmtId="2" fontId="9" fillId="4" borderId="2" xfId="0" applyNumberFormat="1" applyFont="1" applyFill="1" applyBorder="1" applyAlignment="1" applyProtection="1">
      <alignment horizontal="center"/>
      <protection locked="0"/>
    </xf>
    <xf numFmtId="2" fontId="9" fillId="4" borderId="17" xfId="0" applyNumberFormat="1" applyFont="1" applyFill="1" applyBorder="1" applyAlignment="1" applyProtection="1">
      <alignment horizontal="center"/>
      <protection locked="0"/>
    </xf>
    <xf numFmtId="2" fontId="9" fillId="4" borderId="5" xfId="0" applyNumberFormat="1" applyFont="1" applyFill="1" applyBorder="1" applyAlignment="1" applyProtection="1">
      <alignment horizontal="center"/>
      <protection locked="0"/>
    </xf>
    <xf numFmtId="2" fontId="9" fillId="4" borderId="23" xfId="0" applyNumberFormat="1" applyFont="1" applyFill="1" applyBorder="1" applyAlignment="1" applyProtection="1">
      <alignment horizontal="center"/>
      <protection locked="0"/>
    </xf>
    <xf numFmtId="2" fontId="21" fillId="4" borderId="1" xfId="0" applyNumberFormat="1" applyFont="1" applyFill="1" applyBorder="1" applyAlignment="1" applyProtection="1">
      <alignment horizontal="center"/>
      <protection locked="0"/>
    </xf>
    <xf numFmtId="2" fontId="21" fillId="4" borderId="15" xfId="0" applyNumberFormat="1" applyFont="1" applyFill="1" applyBorder="1" applyAlignment="1" applyProtection="1">
      <alignment horizontal="center"/>
      <protection locked="0"/>
    </xf>
    <xf numFmtId="2" fontId="21" fillId="4" borderId="2" xfId="0" applyNumberFormat="1" applyFont="1" applyFill="1" applyBorder="1" applyAlignment="1" applyProtection="1">
      <alignment horizontal="center"/>
      <protection locked="0"/>
    </xf>
    <xf numFmtId="2" fontId="21" fillId="4" borderId="17" xfId="0" applyNumberFormat="1" applyFon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 applyProtection="1">
      <alignment horizontal="center"/>
      <protection locked="0"/>
    </xf>
    <xf numFmtId="2" fontId="0" fillId="4" borderId="24" xfId="1" applyNumberFormat="1" applyFont="1" applyFill="1" applyBorder="1" applyAlignment="1" applyProtection="1">
      <alignment horizontal="center"/>
      <protection locked="0"/>
    </xf>
    <xf numFmtId="2" fontId="8" fillId="4" borderId="2" xfId="0" applyNumberFormat="1" applyFont="1" applyFill="1" applyBorder="1" applyAlignment="1" applyProtection="1">
      <alignment horizontal="center"/>
      <protection locked="0"/>
    </xf>
    <xf numFmtId="2" fontId="8" fillId="4" borderId="17" xfId="0" applyNumberFormat="1" applyFont="1" applyFill="1" applyBorder="1" applyAlignment="1" applyProtection="1">
      <alignment horizontal="center"/>
      <protection locked="0"/>
    </xf>
    <xf numFmtId="0" fontId="0" fillId="4" borderId="14" xfId="1" applyFont="1" applyFill="1" applyBorder="1" applyAlignment="1" applyProtection="1">
      <alignment horizontal="left" wrapText="1"/>
      <protection locked="0"/>
    </xf>
    <xf numFmtId="2" fontId="21" fillId="4" borderId="1" xfId="0" applyNumberFormat="1" applyFont="1" applyFill="1" applyBorder="1" applyAlignment="1">
      <alignment horizontal="center"/>
    </xf>
    <xf numFmtId="2" fontId="21" fillId="4" borderId="15" xfId="0" applyNumberFormat="1" applyFont="1" applyFill="1" applyBorder="1" applyAlignment="1">
      <alignment horizontal="center"/>
    </xf>
    <xf numFmtId="2" fontId="21" fillId="4" borderId="2" xfId="0" applyNumberFormat="1" applyFont="1" applyFill="1" applyBorder="1" applyAlignment="1">
      <alignment horizontal="center"/>
    </xf>
    <xf numFmtId="2" fontId="21" fillId="4" borderId="17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2" fontId="8" fillId="4" borderId="17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2" fontId="8" fillId="4" borderId="23" xfId="0" applyNumberFormat="1" applyFont="1" applyFill="1" applyBorder="1" applyAlignment="1">
      <alignment horizontal="center"/>
    </xf>
    <xf numFmtId="0" fontId="0" fillId="4" borderId="2" xfId="1" applyFont="1" applyFill="1" applyBorder="1" applyAlignment="1" applyProtection="1">
      <alignment horizontal="center"/>
      <protection locked="0"/>
    </xf>
    <xf numFmtId="2" fontId="20" fillId="4" borderId="2" xfId="1" applyNumberForma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0" fillId="4" borderId="14" xfId="1" applyFont="1" applyFill="1" applyBorder="1" applyAlignment="1" applyProtection="1">
      <alignment horizontal="center"/>
      <protection locked="0"/>
    </xf>
    <xf numFmtId="2" fontId="20" fillId="4" borderId="14" xfId="1" applyNumberForma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 applyProtection="1">
      <alignment horizontal="center"/>
      <protection locked="0"/>
    </xf>
    <xf numFmtId="0" fontId="21" fillId="4" borderId="2" xfId="0" applyFont="1" applyFill="1" applyBorder="1" applyAlignment="1" applyProtection="1">
      <alignment horizontal="center"/>
      <protection locked="0"/>
    </xf>
    <xf numFmtId="1" fontId="20" fillId="4" borderId="14" xfId="1" applyNumberFormat="1" applyFill="1" applyBorder="1" applyAlignment="1" applyProtection="1">
      <alignment horizontal="center"/>
      <protection locked="0"/>
    </xf>
    <xf numFmtId="1" fontId="20" fillId="4" borderId="2" xfId="1" applyNumberFormat="1" applyFill="1" applyBorder="1" applyAlignment="1" applyProtection="1">
      <alignment horizontal="center"/>
      <protection locked="0"/>
    </xf>
    <xf numFmtId="0" fontId="0" fillId="4" borderId="2" xfId="1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 applyProtection="1">
      <alignment horizontal="center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1" fontId="11" fillId="0" borderId="2" xfId="0" applyNumberFormat="1" applyFont="1" applyBorder="1" applyAlignment="1">
      <alignment horizontal="center" vertical="top" wrapText="1"/>
    </xf>
    <xf numFmtId="1" fontId="11" fillId="3" borderId="3" xfId="0" applyNumberFormat="1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0" fillId="4" borderId="2" xfId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4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1" fillId="4" borderId="1" xfId="0" applyFont="1" applyFill="1" applyBorder="1" applyAlignment="1" applyProtection="1">
      <alignment horizontal="left"/>
      <protection locked="0"/>
    </xf>
    <xf numFmtId="0" fontId="21" fillId="4" borderId="2" xfId="0" applyFont="1" applyFill="1" applyBorder="1" applyAlignment="1" applyProtection="1">
      <alignment horizontal="left"/>
      <protection locked="0"/>
    </xf>
    <xf numFmtId="0" fontId="9" fillId="4" borderId="2" xfId="1" applyFont="1" applyFill="1" applyBorder="1" applyAlignment="1" applyProtection="1">
      <alignment horizontal="left" wrapText="1"/>
      <protection locked="0"/>
    </xf>
    <xf numFmtId="0" fontId="9" fillId="4" borderId="2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/>
    </xf>
    <xf numFmtId="0" fontId="8" fillId="4" borderId="2" xfId="0" applyFont="1" applyFill="1" applyBorder="1" applyAlignment="1" applyProtection="1">
      <alignment horizontal="left"/>
      <protection locked="0"/>
    </xf>
    <xf numFmtId="0" fontId="9" fillId="4" borderId="5" xfId="0" applyFont="1" applyFill="1" applyBorder="1" applyAlignment="1" applyProtection="1">
      <alignment horizontal="left"/>
      <protection locked="0"/>
    </xf>
    <xf numFmtId="0" fontId="21" fillId="4" borderId="1" xfId="0" applyFont="1" applyFill="1" applyBorder="1" applyAlignment="1">
      <alignment horizontal="left"/>
    </xf>
    <xf numFmtId="0" fontId="21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2" xfId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2" fontId="0" fillId="4" borderId="2" xfId="1" applyNumberFormat="1" applyFont="1" applyFill="1" applyBorder="1" applyAlignment="1" applyProtection="1">
      <alignment horizontal="center" vertical="center"/>
      <protection locked="0"/>
    </xf>
    <xf numFmtId="2" fontId="0" fillId="4" borderId="17" xfId="1" applyNumberFormat="1" applyFont="1" applyFill="1" applyBorder="1" applyAlignment="1" applyProtection="1">
      <alignment horizontal="center" vertical="center"/>
      <protection locked="0"/>
    </xf>
    <xf numFmtId="2" fontId="20" fillId="4" borderId="2" xfId="1" applyNumberForma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>
      <alignment horizontal="center" vertical="center"/>
    </xf>
    <xf numFmtId="2" fontId="21" fillId="4" borderId="2" xfId="0" applyNumberFormat="1" applyFont="1" applyFill="1" applyBorder="1" applyAlignment="1">
      <alignment horizontal="center" vertical="center"/>
    </xf>
    <xf numFmtId="1" fontId="20" fillId="4" borderId="14" xfId="1" applyNumberForma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5" fillId="4" borderId="14" xfId="1" applyFont="1" applyFill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left"/>
    </xf>
    <xf numFmtId="1" fontId="20" fillId="4" borderId="2" xfId="1" applyNumberFormat="1" applyFill="1" applyBorder="1" applyAlignment="1" applyProtection="1">
      <alignment horizontal="center" vertical="center"/>
      <protection locked="0"/>
    </xf>
    <xf numFmtId="2" fontId="21" fillId="4" borderId="1" xfId="0" applyNumberFormat="1" applyFont="1" applyFill="1" applyBorder="1" applyAlignment="1" applyProtection="1">
      <alignment horizontal="center" vertical="center"/>
      <protection locked="0"/>
    </xf>
    <xf numFmtId="2" fontId="8" fillId="4" borderId="2" xfId="0" applyNumberFormat="1" applyFont="1" applyFill="1" applyBorder="1" applyAlignment="1" applyProtection="1">
      <alignment horizontal="center" vertical="center"/>
      <protection locked="0"/>
    </xf>
    <xf numFmtId="2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3" borderId="21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4" borderId="14" xfId="1" applyFont="1" applyFill="1" applyBorder="1" applyAlignment="1" applyProtection="1">
      <alignment wrapText="1"/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0" fillId="4" borderId="14" xfId="1" applyFont="1" applyFill="1" applyBorder="1" applyProtection="1">
      <protection locked="0"/>
    </xf>
    <xf numFmtId="0" fontId="0" fillId="4" borderId="2" xfId="1" applyFont="1" applyFill="1" applyBorder="1" applyProtection="1">
      <protection locked="0"/>
    </xf>
    <xf numFmtId="0" fontId="21" fillId="4" borderId="1" xfId="0" applyFont="1" applyFill="1" applyBorder="1"/>
    <xf numFmtId="0" fontId="21" fillId="4" borderId="2" xfId="0" applyFont="1" applyFill="1" applyBorder="1"/>
    <xf numFmtId="0" fontId="1" fillId="4" borderId="2" xfId="1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2" fontId="1" fillId="4" borderId="2" xfId="1" applyNumberFormat="1" applyFont="1" applyFill="1" applyBorder="1" applyAlignment="1" applyProtection="1">
      <alignment horizontal="center"/>
      <protection locked="0"/>
    </xf>
    <xf numFmtId="0" fontId="1" fillId="4" borderId="2" xfId="1" applyFont="1" applyFill="1" applyBorder="1" applyProtection="1">
      <protection locked="0"/>
    </xf>
    <xf numFmtId="0" fontId="22" fillId="4" borderId="28" xfId="0" applyFont="1" applyFill="1" applyBorder="1"/>
    <xf numFmtId="0" fontId="22" fillId="4" borderId="28" xfId="0" applyFont="1" applyFill="1" applyBorder="1" applyAlignment="1">
      <alignment horizontal="center"/>
    </xf>
    <xf numFmtId="0" fontId="22" fillId="4" borderId="29" xfId="0" applyFont="1" applyFill="1" applyBorder="1" applyAlignment="1">
      <alignment horizontal="center"/>
    </xf>
    <xf numFmtId="0" fontId="23" fillId="4" borderId="1" xfId="0" applyFont="1" applyFill="1" applyBorder="1"/>
    <xf numFmtId="0" fontId="23" fillId="4" borderId="2" xfId="0" applyFont="1" applyFill="1" applyBorder="1"/>
    <xf numFmtId="1" fontId="1" fillId="4" borderId="2" xfId="1" applyNumberFormat="1" applyFont="1" applyFill="1" applyBorder="1" applyAlignment="1" applyProtection="1">
      <alignment horizontal="center"/>
      <protection locked="0"/>
    </xf>
    <xf numFmtId="0" fontId="23" fillId="4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2" fontId="23" fillId="4" borderId="1" xfId="0" applyNumberFormat="1" applyFont="1" applyFill="1" applyBorder="1" applyAlignment="1">
      <alignment horizontal="center"/>
    </xf>
    <xf numFmtId="2" fontId="23" fillId="4" borderId="15" xfId="0" applyNumberFormat="1" applyFont="1" applyFill="1" applyBorder="1" applyAlignment="1">
      <alignment horizontal="center"/>
    </xf>
    <xf numFmtId="2" fontId="23" fillId="4" borderId="2" xfId="0" applyNumberFormat="1" applyFont="1" applyFill="1" applyBorder="1" applyAlignment="1">
      <alignment horizontal="center"/>
    </xf>
    <xf numFmtId="2" fontId="23" fillId="4" borderId="17" xfId="0" applyNumberFormat="1" applyFont="1" applyFill="1" applyBorder="1" applyAlignment="1">
      <alignment horizontal="center"/>
    </xf>
    <xf numFmtId="1" fontId="20" fillId="4" borderId="2" xfId="1" applyNumberFormat="1" applyFill="1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left"/>
    </xf>
    <xf numFmtId="2" fontId="23" fillId="4" borderId="30" xfId="0" applyNumberFormat="1" applyFont="1" applyFill="1" applyBorder="1" applyAlignment="1">
      <alignment horizontal="center"/>
    </xf>
    <xf numFmtId="2" fontId="21" fillId="4" borderId="30" xfId="0" applyNumberFormat="1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2" fontId="20" fillId="4" borderId="31" xfId="1" applyNumberForma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 vertical="top" wrapText="1"/>
      <protection locked="0"/>
    </xf>
    <xf numFmtId="2" fontId="8" fillId="4" borderId="31" xfId="0" applyNumberFormat="1" applyFont="1" applyFill="1" applyBorder="1" applyAlignment="1" applyProtection="1">
      <alignment horizontal="center"/>
      <protection locked="0"/>
    </xf>
    <xf numFmtId="2" fontId="9" fillId="4" borderId="31" xfId="0" applyNumberFormat="1" applyFont="1" applyFill="1" applyBorder="1" applyAlignment="1" applyProtection="1">
      <alignment horizontal="center"/>
      <protection locked="0"/>
    </xf>
    <xf numFmtId="2" fontId="9" fillId="4" borderId="32" xfId="0" applyNumberFormat="1" applyFont="1" applyFill="1" applyBorder="1" applyAlignment="1" applyProtection="1">
      <alignment horizontal="center"/>
      <protection locked="0"/>
    </xf>
    <xf numFmtId="2" fontId="0" fillId="4" borderId="5" xfId="1" applyNumberFormat="1" applyFont="1" applyFill="1" applyBorder="1" applyAlignment="1" applyProtection="1">
      <alignment horizontal="center"/>
      <protection locked="0"/>
    </xf>
    <xf numFmtId="2" fontId="0" fillId="4" borderId="23" xfId="1" applyNumberFormat="1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4" borderId="17" xfId="0" applyNumberFormat="1" applyFont="1" applyFill="1" applyBorder="1" applyAlignment="1">
      <alignment horizont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2" xfId="1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"/>
  <sheetViews>
    <sheetView tabSelected="1" zoomScaleNormal="100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E261" sqref="E26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6" t="s">
        <v>39</v>
      </c>
      <c r="D1" s="137"/>
      <c r="E1" s="137"/>
      <c r="F1" s="5" t="s">
        <v>16</v>
      </c>
      <c r="G1" s="2" t="s">
        <v>17</v>
      </c>
      <c r="H1" s="131" t="s">
        <v>40</v>
      </c>
      <c r="I1" s="131"/>
      <c r="J1" s="131"/>
      <c r="K1" s="131"/>
    </row>
    <row r="2" spans="1:12" ht="18" x14ac:dyDescent="0.2">
      <c r="A2" s="21" t="s">
        <v>6</v>
      </c>
      <c r="C2" s="2"/>
      <c r="G2" s="2" t="s">
        <v>18</v>
      </c>
      <c r="H2" s="131" t="s">
        <v>41</v>
      </c>
      <c r="I2" s="131"/>
      <c r="J2" s="131"/>
      <c r="K2" s="131"/>
    </row>
    <row r="3" spans="1:12" ht="17.25" customHeight="1" x14ac:dyDescent="0.2">
      <c r="A3" s="4" t="s">
        <v>8</v>
      </c>
      <c r="C3" s="2"/>
      <c r="D3" s="3"/>
      <c r="E3" s="24" t="s">
        <v>9</v>
      </c>
      <c r="G3" s="2" t="s">
        <v>19</v>
      </c>
      <c r="H3" s="31">
        <v>1</v>
      </c>
      <c r="I3" s="31">
        <v>9</v>
      </c>
      <c r="J3" s="32">
        <v>2023</v>
      </c>
      <c r="K3" s="33"/>
    </row>
    <row r="4" spans="1:12" x14ac:dyDescent="0.2">
      <c r="C4" s="2"/>
      <c r="D4" s="4"/>
      <c r="H4" s="30" t="s">
        <v>36</v>
      </c>
      <c r="I4" s="30" t="s">
        <v>37</v>
      </c>
      <c r="J4" s="30" t="s">
        <v>38</v>
      </c>
    </row>
    <row r="5" spans="1:12" ht="34.5" thickBot="1" x14ac:dyDescent="0.25">
      <c r="A5" s="28" t="s">
        <v>14</v>
      </c>
      <c r="B5" s="29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5.75" thickBot="1" x14ac:dyDescent="0.3">
      <c r="A6" s="10">
        <v>1</v>
      </c>
      <c r="B6" s="78">
        <v>1</v>
      </c>
      <c r="C6" s="79" t="s">
        <v>20</v>
      </c>
      <c r="D6" s="80" t="s">
        <v>26</v>
      </c>
      <c r="E6" s="138" t="s">
        <v>135</v>
      </c>
      <c r="F6" s="25">
        <v>75</v>
      </c>
      <c r="G6" s="34">
        <v>10.9</v>
      </c>
      <c r="H6" s="34">
        <v>10.5</v>
      </c>
      <c r="I6" s="35">
        <v>8.1999999999999993</v>
      </c>
      <c r="J6" s="25">
        <v>170</v>
      </c>
      <c r="K6" s="140" t="s">
        <v>136</v>
      </c>
      <c r="L6" s="58">
        <v>19.23</v>
      </c>
    </row>
    <row r="7" spans="1:12" ht="15" x14ac:dyDescent="0.25">
      <c r="A7" s="11"/>
      <c r="B7" s="82"/>
      <c r="C7" s="83"/>
      <c r="D7" s="84" t="s">
        <v>21</v>
      </c>
      <c r="E7" s="139" t="s">
        <v>134</v>
      </c>
      <c r="F7" s="25">
        <v>205</v>
      </c>
      <c r="G7" s="34">
        <v>6.4</v>
      </c>
      <c r="H7" s="34">
        <v>7.2</v>
      </c>
      <c r="I7" s="35">
        <v>25.5</v>
      </c>
      <c r="J7" s="25">
        <v>192</v>
      </c>
      <c r="K7" s="141" t="s">
        <v>42</v>
      </c>
      <c r="L7" s="58">
        <v>18.93</v>
      </c>
    </row>
    <row r="8" spans="1:12" ht="15" x14ac:dyDescent="0.25">
      <c r="A8" s="11"/>
      <c r="B8" s="82"/>
      <c r="C8" s="83"/>
      <c r="D8" s="80" t="s">
        <v>22</v>
      </c>
      <c r="E8" s="86" t="s">
        <v>137</v>
      </c>
      <c r="F8" s="26">
        <v>200</v>
      </c>
      <c r="G8" s="34">
        <v>0.2</v>
      </c>
      <c r="H8" s="34">
        <v>0</v>
      </c>
      <c r="I8" s="35">
        <v>15</v>
      </c>
      <c r="J8" s="26">
        <v>61</v>
      </c>
      <c r="K8" s="57" t="s">
        <v>43</v>
      </c>
      <c r="L8" s="58">
        <v>2.13</v>
      </c>
    </row>
    <row r="9" spans="1:12" ht="15" x14ac:dyDescent="0.25">
      <c r="A9" s="11"/>
      <c r="B9" s="82"/>
      <c r="C9" s="83"/>
      <c r="D9" s="80" t="s">
        <v>23</v>
      </c>
      <c r="E9" s="81" t="s">
        <v>44</v>
      </c>
      <c r="F9" s="26">
        <v>20</v>
      </c>
      <c r="G9" s="26">
        <v>0.7</v>
      </c>
      <c r="H9" s="26">
        <v>0.1</v>
      </c>
      <c r="I9" s="26">
        <v>9.4</v>
      </c>
      <c r="J9" s="26">
        <v>41</v>
      </c>
      <c r="K9" s="27"/>
      <c r="L9" s="36">
        <v>1.54</v>
      </c>
    </row>
    <row r="10" spans="1:12" ht="15" x14ac:dyDescent="0.25">
      <c r="A10" s="11"/>
      <c r="B10" s="82"/>
      <c r="C10" s="83"/>
      <c r="D10" s="80" t="s">
        <v>24</v>
      </c>
      <c r="E10" s="125" t="s">
        <v>130</v>
      </c>
      <c r="F10" s="26">
        <v>150</v>
      </c>
      <c r="G10" s="36">
        <v>0.6</v>
      </c>
      <c r="H10" s="36">
        <v>0</v>
      </c>
      <c r="I10" s="37">
        <v>21.6</v>
      </c>
      <c r="J10" s="59">
        <v>89</v>
      </c>
      <c r="K10" s="59" t="s">
        <v>45</v>
      </c>
      <c r="L10" s="36">
        <v>22.5</v>
      </c>
    </row>
    <row r="11" spans="1:12" ht="15.75" thickBot="1" x14ac:dyDescent="0.3">
      <c r="A11" s="11"/>
      <c r="B11" s="82"/>
      <c r="C11" s="83"/>
      <c r="D11" s="87"/>
      <c r="E11" s="88"/>
      <c r="F11" s="26"/>
      <c r="G11" s="38"/>
      <c r="H11" s="38"/>
      <c r="I11" s="39"/>
      <c r="J11" s="60"/>
      <c r="K11" s="73"/>
      <c r="L11" s="38"/>
    </row>
    <row r="12" spans="1:12" ht="15" x14ac:dyDescent="0.25">
      <c r="A12" s="11"/>
      <c r="B12" s="82"/>
      <c r="C12" s="83"/>
      <c r="D12" s="87"/>
      <c r="E12" s="81"/>
      <c r="F12" s="26"/>
      <c r="G12" s="26"/>
      <c r="H12" s="26"/>
      <c r="I12" s="26"/>
      <c r="J12" s="26"/>
      <c r="K12" s="61"/>
      <c r="L12" s="62"/>
    </row>
    <row r="13" spans="1:12" ht="15.75" thickBot="1" x14ac:dyDescent="0.3">
      <c r="A13" s="12"/>
      <c r="B13" s="89"/>
      <c r="C13" s="90"/>
      <c r="D13" s="91" t="s">
        <v>33</v>
      </c>
      <c r="E13" s="92"/>
      <c r="F13" s="9">
        <f>SUM(F6:F12)</f>
        <v>650</v>
      </c>
      <c r="G13" s="74">
        <f>SUM(G6:G12)</f>
        <v>18.8</v>
      </c>
      <c r="H13" s="74">
        <f>SUM(H6:H12)</f>
        <v>17.8</v>
      </c>
      <c r="I13" s="74">
        <f>SUM(I6:I12)</f>
        <v>79.7</v>
      </c>
      <c r="J13" s="9">
        <f>SUM(J6:J12)</f>
        <v>553</v>
      </c>
      <c r="K13" s="13"/>
      <c r="L13" s="74">
        <f>SUM(L6:L12)</f>
        <v>64.33</v>
      </c>
    </row>
    <row r="14" spans="1:12" ht="15" x14ac:dyDescent="0.25">
      <c r="A14" s="14">
        <f>A6</f>
        <v>1</v>
      </c>
      <c r="B14" s="93">
        <f>B6</f>
        <v>1</v>
      </c>
      <c r="C14" s="94" t="s">
        <v>25</v>
      </c>
      <c r="D14" s="80" t="s">
        <v>26</v>
      </c>
      <c r="E14" s="142" t="s">
        <v>138</v>
      </c>
      <c r="F14" s="69">
        <v>60</v>
      </c>
      <c r="G14" s="49">
        <v>1.4</v>
      </c>
      <c r="H14" s="49">
        <v>4.9000000000000004</v>
      </c>
      <c r="I14" s="50">
        <v>6.3</v>
      </c>
      <c r="J14" s="69">
        <v>75</v>
      </c>
      <c r="K14" s="143" t="s">
        <v>140</v>
      </c>
      <c r="L14" s="40">
        <v>11.7</v>
      </c>
    </row>
    <row r="15" spans="1:12" ht="15" x14ac:dyDescent="0.25">
      <c r="A15" s="11"/>
      <c r="B15" s="82"/>
      <c r="C15" s="83"/>
      <c r="D15" s="80" t="s">
        <v>27</v>
      </c>
      <c r="E15" s="143" t="s">
        <v>139</v>
      </c>
      <c r="F15" s="70">
        <v>265</v>
      </c>
      <c r="G15" s="51">
        <v>5.9</v>
      </c>
      <c r="H15" s="51">
        <v>6.3</v>
      </c>
      <c r="I15" s="52">
        <v>12.8</v>
      </c>
      <c r="J15" s="70">
        <v>132</v>
      </c>
      <c r="K15" s="143" t="s">
        <v>141</v>
      </c>
      <c r="L15" s="42">
        <v>19.239999999999998</v>
      </c>
    </row>
    <row r="16" spans="1:12" ht="15" x14ac:dyDescent="0.25">
      <c r="A16" s="11"/>
      <c r="B16" s="82"/>
      <c r="C16" s="83"/>
      <c r="D16" s="80" t="s">
        <v>28</v>
      </c>
      <c r="E16" s="143" t="s">
        <v>73</v>
      </c>
      <c r="F16" s="70">
        <v>100</v>
      </c>
      <c r="G16" s="51">
        <v>9.1</v>
      </c>
      <c r="H16" s="51">
        <v>7.5</v>
      </c>
      <c r="I16" s="52">
        <v>3.4</v>
      </c>
      <c r="J16" s="70">
        <v>118</v>
      </c>
      <c r="K16" s="143" t="s">
        <v>74</v>
      </c>
      <c r="L16" s="42">
        <v>57.65</v>
      </c>
    </row>
    <row r="17" spans="1:12" ht="15" x14ac:dyDescent="0.25">
      <c r="A17" s="11"/>
      <c r="B17" s="82"/>
      <c r="C17" s="83"/>
      <c r="D17" s="80" t="s">
        <v>29</v>
      </c>
      <c r="E17" s="143" t="s">
        <v>114</v>
      </c>
      <c r="F17" s="70">
        <v>150</v>
      </c>
      <c r="G17" s="51">
        <v>3.5</v>
      </c>
      <c r="H17" s="51">
        <v>3.1</v>
      </c>
      <c r="I17" s="52">
        <v>25.4</v>
      </c>
      <c r="J17" s="70">
        <v>144</v>
      </c>
      <c r="K17" s="143" t="s">
        <v>90</v>
      </c>
      <c r="L17" s="42">
        <v>11.39</v>
      </c>
    </row>
    <row r="18" spans="1:12" ht="15" x14ac:dyDescent="0.25">
      <c r="A18" s="11"/>
      <c r="B18" s="82"/>
      <c r="C18" s="83"/>
      <c r="D18" s="80" t="s">
        <v>30</v>
      </c>
      <c r="E18" s="143" t="s">
        <v>50</v>
      </c>
      <c r="F18" s="70">
        <v>200</v>
      </c>
      <c r="G18" s="51">
        <v>0.3</v>
      </c>
      <c r="H18" s="51">
        <v>0.2</v>
      </c>
      <c r="I18" s="52">
        <v>21.5</v>
      </c>
      <c r="J18" s="70">
        <v>89</v>
      </c>
      <c r="K18" s="143" t="s">
        <v>103</v>
      </c>
      <c r="L18" s="42">
        <v>12.22</v>
      </c>
    </row>
    <row r="19" spans="1:12" ht="15" x14ac:dyDescent="0.25">
      <c r="A19" s="11"/>
      <c r="B19" s="82"/>
      <c r="C19" s="83"/>
      <c r="D19" s="80" t="s">
        <v>31</v>
      </c>
      <c r="E19" s="144" t="s">
        <v>110</v>
      </c>
      <c r="F19" s="70">
        <v>50</v>
      </c>
      <c r="G19" s="51">
        <v>2.5</v>
      </c>
      <c r="H19" s="51">
        <v>0.7</v>
      </c>
      <c r="I19" s="52">
        <v>20.3</v>
      </c>
      <c r="J19" s="70">
        <v>97</v>
      </c>
      <c r="K19" s="64"/>
      <c r="L19" s="42">
        <v>3.85</v>
      </c>
    </row>
    <row r="20" spans="1:12" ht="15" x14ac:dyDescent="0.25">
      <c r="A20" s="11"/>
      <c r="B20" s="82"/>
      <c r="C20" s="83"/>
      <c r="D20" s="80" t="s">
        <v>32</v>
      </c>
      <c r="E20" s="145" t="s">
        <v>53</v>
      </c>
      <c r="F20" s="70">
        <v>30</v>
      </c>
      <c r="G20" s="51">
        <v>1.1000000000000001</v>
      </c>
      <c r="H20" s="51">
        <v>0.2</v>
      </c>
      <c r="I20" s="52">
        <v>14.1</v>
      </c>
      <c r="J20" s="70">
        <v>62</v>
      </c>
      <c r="K20" s="64"/>
      <c r="L20" s="42">
        <v>2.31</v>
      </c>
    </row>
    <row r="21" spans="1:12" ht="15" x14ac:dyDescent="0.25">
      <c r="A21" s="11"/>
      <c r="B21" s="82"/>
      <c r="C21" s="83"/>
      <c r="D21" s="87"/>
      <c r="E21" s="81"/>
      <c r="F21" s="26"/>
      <c r="G21" s="26"/>
      <c r="H21" s="26"/>
      <c r="I21" s="26"/>
      <c r="J21" s="26"/>
      <c r="K21" s="27"/>
      <c r="L21" s="26"/>
    </row>
    <row r="22" spans="1:12" ht="15" x14ac:dyDescent="0.25">
      <c r="A22" s="11"/>
      <c r="B22" s="82"/>
      <c r="C22" s="83"/>
      <c r="D22" s="87"/>
      <c r="E22" s="81"/>
      <c r="F22" s="26"/>
      <c r="G22" s="26"/>
      <c r="H22" s="26"/>
      <c r="I22" s="26"/>
      <c r="J22" s="26"/>
      <c r="K22" s="27"/>
      <c r="L22" s="26"/>
    </row>
    <row r="23" spans="1:12" ht="15" x14ac:dyDescent="0.25">
      <c r="A23" s="12"/>
      <c r="B23" s="89"/>
      <c r="C23" s="90"/>
      <c r="D23" s="91" t="s">
        <v>33</v>
      </c>
      <c r="E23" s="92"/>
      <c r="F23" s="9">
        <f>SUM(F14:F22)</f>
        <v>855</v>
      </c>
      <c r="G23" s="9">
        <f t="shared" ref="G23:I23" si="0">SUM(G14:G22)</f>
        <v>23.8</v>
      </c>
      <c r="H23" s="9">
        <f t="shared" si="0"/>
        <v>22.9</v>
      </c>
      <c r="I23" s="9">
        <f t="shared" si="0"/>
        <v>103.8</v>
      </c>
      <c r="J23" s="9">
        <f>SUM(J14:J22)</f>
        <v>717</v>
      </c>
      <c r="K23" s="13"/>
      <c r="L23" s="74">
        <f>SUM(L14:L22)</f>
        <v>118.36</v>
      </c>
    </row>
    <row r="24" spans="1:12" ht="15.75" thickBot="1" x14ac:dyDescent="0.25">
      <c r="A24" s="17">
        <f>A6</f>
        <v>1</v>
      </c>
      <c r="B24" s="99">
        <f>B6</f>
        <v>1</v>
      </c>
      <c r="C24" s="129" t="s">
        <v>4</v>
      </c>
      <c r="D24" s="132"/>
      <c r="E24" s="100"/>
      <c r="F24" s="18">
        <f>F13+F23</f>
        <v>1505</v>
      </c>
      <c r="G24" s="18">
        <f t="shared" ref="G24:J24" si="1">G13+G23</f>
        <v>42.6</v>
      </c>
      <c r="H24" s="18">
        <f t="shared" si="1"/>
        <v>40.700000000000003</v>
      </c>
      <c r="I24" s="18">
        <f t="shared" si="1"/>
        <v>183.5</v>
      </c>
      <c r="J24" s="18">
        <f t="shared" si="1"/>
        <v>1270</v>
      </c>
      <c r="K24" s="18"/>
      <c r="L24" s="18">
        <f t="shared" ref="L24" si="2">L13+L23</f>
        <v>182.69</v>
      </c>
    </row>
    <row r="25" spans="1:12" ht="15.75" thickBot="1" x14ac:dyDescent="0.3">
      <c r="A25" s="7">
        <v>1</v>
      </c>
      <c r="B25" s="82">
        <v>2</v>
      </c>
      <c r="C25" s="79" t="s">
        <v>20</v>
      </c>
      <c r="D25" s="94" t="s">
        <v>26</v>
      </c>
      <c r="E25" s="138" t="s">
        <v>56</v>
      </c>
      <c r="F25" s="26">
        <v>60</v>
      </c>
      <c r="G25" s="44">
        <v>5.3</v>
      </c>
      <c r="H25" s="44">
        <v>3.7</v>
      </c>
      <c r="I25" s="45">
        <v>7.2</v>
      </c>
      <c r="J25" s="65">
        <v>83</v>
      </c>
      <c r="K25" s="140" t="s">
        <v>57</v>
      </c>
      <c r="L25" s="62">
        <v>11.53</v>
      </c>
    </row>
    <row r="26" spans="1:12" ht="27.75" customHeight="1" x14ac:dyDescent="0.25">
      <c r="A26" s="7"/>
      <c r="B26" s="82"/>
      <c r="C26" s="83"/>
      <c r="D26" s="80" t="s">
        <v>21</v>
      </c>
      <c r="E26" s="139" t="s">
        <v>157</v>
      </c>
      <c r="F26" s="67">
        <v>240</v>
      </c>
      <c r="G26" s="34">
        <v>12.6</v>
      </c>
      <c r="H26" s="34">
        <v>12.7</v>
      </c>
      <c r="I26" s="35">
        <v>35.1</v>
      </c>
      <c r="J26" s="66">
        <v>305</v>
      </c>
      <c r="K26" s="141" t="s">
        <v>158</v>
      </c>
      <c r="L26" s="25">
        <v>35.01</v>
      </c>
    </row>
    <row r="27" spans="1:12" ht="15.75" thickBot="1" x14ac:dyDescent="0.3">
      <c r="A27" s="7"/>
      <c r="B27" s="82"/>
      <c r="C27" s="83"/>
      <c r="D27" s="80" t="s">
        <v>22</v>
      </c>
      <c r="E27" s="144" t="s">
        <v>86</v>
      </c>
      <c r="F27" s="153">
        <v>207</v>
      </c>
      <c r="G27" s="146">
        <v>0.3</v>
      </c>
      <c r="H27" s="146">
        <v>0</v>
      </c>
      <c r="I27" s="146">
        <v>15.2</v>
      </c>
      <c r="J27" s="153">
        <v>62</v>
      </c>
      <c r="K27" s="147" t="s">
        <v>87</v>
      </c>
      <c r="L27" s="36">
        <v>24</v>
      </c>
    </row>
    <row r="28" spans="1:12" ht="15" x14ac:dyDescent="0.25">
      <c r="A28" s="7"/>
      <c r="B28" s="82"/>
      <c r="C28" s="83"/>
      <c r="D28" s="80" t="s">
        <v>32</v>
      </c>
      <c r="E28" s="144" t="s">
        <v>53</v>
      </c>
      <c r="F28" s="153">
        <v>20</v>
      </c>
      <c r="G28" s="146">
        <v>0.7</v>
      </c>
      <c r="H28" s="146">
        <v>0.1</v>
      </c>
      <c r="I28" s="146">
        <v>9.4</v>
      </c>
      <c r="J28" s="153">
        <v>41</v>
      </c>
      <c r="K28" s="61"/>
      <c r="L28" s="62"/>
    </row>
    <row r="29" spans="1:12" ht="15.75" thickBot="1" x14ac:dyDescent="0.3">
      <c r="A29" s="7"/>
      <c r="B29" s="82"/>
      <c r="C29" s="83"/>
      <c r="D29" s="80" t="s">
        <v>24</v>
      </c>
      <c r="E29" s="148" t="s">
        <v>132</v>
      </c>
      <c r="F29" s="149">
        <v>100</v>
      </c>
      <c r="G29" s="149">
        <v>0.4</v>
      </c>
      <c r="H29" s="149">
        <v>0</v>
      </c>
      <c r="I29" s="150">
        <v>14.4</v>
      </c>
      <c r="J29" s="149">
        <v>59</v>
      </c>
      <c r="K29" s="148" t="s">
        <v>45</v>
      </c>
      <c r="L29" s="26"/>
    </row>
    <row r="30" spans="1:12" ht="15.75" thickBot="1" x14ac:dyDescent="0.3">
      <c r="A30" s="8"/>
      <c r="B30" s="89"/>
      <c r="C30" s="90"/>
      <c r="D30" s="91" t="s">
        <v>33</v>
      </c>
      <c r="E30" s="92"/>
      <c r="F30" s="9">
        <f>SUM(F25:F29)</f>
        <v>627</v>
      </c>
      <c r="G30" s="9">
        <f>SUM(G25:G29)</f>
        <v>19.299999999999997</v>
      </c>
      <c r="H30" s="9">
        <f>SUM(H25:H29)</f>
        <v>16.5</v>
      </c>
      <c r="I30" s="9">
        <f>SUM(I25:I29)</f>
        <v>81.300000000000011</v>
      </c>
      <c r="J30" s="9">
        <f>SUM(J25:J29)</f>
        <v>550</v>
      </c>
      <c r="K30" s="13"/>
      <c r="L30" s="74">
        <f>SUM(L25:L29)</f>
        <v>70.539999999999992</v>
      </c>
    </row>
    <row r="31" spans="1:12" ht="15" x14ac:dyDescent="0.25">
      <c r="A31" s="6">
        <f>A25</f>
        <v>1</v>
      </c>
      <c r="B31" s="93">
        <f>B25</f>
        <v>2</v>
      </c>
      <c r="C31" s="94" t="s">
        <v>25</v>
      </c>
      <c r="D31" s="80" t="s">
        <v>26</v>
      </c>
      <c r="E31" s="151" t="s">
        <v>142</v>
      </c>
      <c r="F31" s="154">
        <v>60</v>
      </c>
      <c r="G31" s="156">
        <v>0.5</v>
      </c>
      <c r="H31" s="156">
        <v>0.1</v>
      </c>
      <c r="I31" s="157">
        <v>1.3</v>
      </c>
      <c r="J31" s="154">
        <v>8</v>
      </c>
      <c r="K31" s="64" t="s">
        <v>58</v>
      </c>
      <c r="L31" s="40">
        <v>8.14</v>
      </c>
    </row>
    <row r="32" spans="1:12" ht="15" x14ac:dyDescent="0.25">
      <c r="A32" s="7"/>
      <c r="B32" s="82"/>
      <c r="C32" s="83"/>
      <c r="D32" s="80" t="s">
        <v>27</v>
      </c>
      <c r="E32" s="152" t="s">
        <v>59</v>
      </c>
      <c r="F32" s="155">
        <v>280</v>
      </c>
      <c r="G32" s="158">
        <v>5.0999999999999996</v>
      </c>
      <c r="H32" s="158">
        <v>4.8</v>
      </c>
      <c r="I32" s="159">
        <v>30.2</v>
      </c>
      <c r="J32" s="155">
        <v>184</v>
      </c>
      <c r="K32" s="64" t="s">
        <v>60</v>
      </c>
      <c r="L32" s="42">
        <v>21.69</v>
      </c>
    </row>
    <row r="33" spans="1:12" ht="15" x14ac:dyDescent="0.25">
      <c r="A33" s="7"/>
      <c r="B33" s="82"/>
      <c r="C33" s="83"/>
      <c r="D33" s="80" t="s">
        <v>28</v>
      </c>
      <c r="E33" s="152" t="s">
        <v>143</v>
      </c>
      <c r="F33" s="155">
        <v>90</v>
      </c>
      <c r="G33" s="158">
        <v>12.6</v>
      </c>
      <c r="H33" s="158">
        <v>13.6</v>
      </c>
      <c r="I33" s="159">
        <v>0.6</v>
      </c>
      <c r="J33" s="155">
        <v>175</v>
      </c>
      <c r="K33" s="64" t="s">
        <v>61</v>
      </c>
      <c r="L33" s="42">
        <v>47.59</v>
      </c>
    </row>
    <row r="34" spans="1:12" ht="15" x14ac:dyDescent="0.25">
      <c r="A34" s="7"/>
      <c r="B34" s="82"/>
      <c r="C34" s="83"/>
      <c r="D34" s="80" t="s">
        <v>29</v>
      </c>
      <c r="E34" s="152" t="s">
        <v>118</v>
      </c>
      <c r="F34" s="155">
        <v>150</v>
      </c>
      <c r="G34" s="158">
        <v>4.5</v>
      </c>
      <c r="H34" s="158">
        <v>89</v>
      </c>
      <c r="I34" s="159">
        <v>19.2</v>
      </c>
      <c r="J34" s="155">
        <v>175</v>
      </c>
      <c r="K34" s="64" t="s">
        <v>62</v>
      </c>
      <c r="L34" s="42">
        <v>16.63</v>
      </c>
    </row>
    <row r="35" spans="1:12" ht="15" x14ac:dyDescent="0.25">
      <c r="A35" s="7"/>
      <c r="B35" s="82"/>
      <c r="C35" s="83"/>
      <c r="D35" s="80" t="s">
        <v>30</v>
      </c>
      <c r="E35" s="152" t="s">
        <v>100</v>
      </c>
      <c r="F35" s="155">
        <v>200</v>
      </c>
      <c r="G35" s="152">
        <v>0.8</v>
      </c>
      <c r="H35" s="158">
        <v>0</v>
      </c>
      <c r="I35" s="158">
        <v>27.2</v>
      </c>
      <c r="J35" s="155">
        <v>112</v>
      </c>
      <c r="K35" s="64" t="s">
        <v>63</v>
      </c>
      <c r="L35" s="42">
        <v>11</v>
      </c>
    </row>
    <row r="36" spans="1:12" ht="15" x14ac:dyDescent="0.25">
      <c r="A36" s="7"/>
      <c r="B36" s="82"/>
      <c r="C36" s="83"/>
      <c r="D36" s="80" t="s">
        <v>31</v>
      </c>
      <c r="E36" s="152" t="s">
        <v>110</v>
      </c>
      <c r="F36" s="155">
        <v>40</v>
      </c>
      <c r="G36" s="158">
        <v>2</v>
      </c>
      <c r="H36" s="158">
        <v>0.6</v>
      </c>
      <c r="I36" s="159">
        <v>16.2</v>
      </c>
      <c r="J36" s="155">
        <v>78</v>
      </c>
      <c r="K36" s="64"/>
      <c r="L36" s="42">
        <v>3.08</v>
      </c>
    </row>
    <row r="37" spans="1:12" ht="15" x14ac:dyDescent="0.25">
      <c r="A37" s="7"/>
      <c r="B37" s="82"/>
      <c r="C37" s="83"/>
      <c r="D37" s="80" t="s">
        <v>32</v>
      </c>
      <c r="E37" s="152" t="s">
        <v>53</v>
      </c>
      <c r="F37" s="155">
        <v>20</v>
      </c>
      <c r="G37" s="34">
        <v>0.7</v>
      </c>
      <c r="H37" s="34">
        <v>0.1</v>
      </c>
      <c r="I37" s="34">
        <v>9.4</v>
      </c>
      <c r="J37" s="155">
        <v>41</v>
      </c>
      <c r="K37" s="64"/>
      <c r="L37" s="42">
        <v>1.54</v>
      </c>
    </row>
    <row r="38" spans="1:12" ht="15" x14ac:dyDescent="0.25">
      <c r="A38" s="7"/>
      <c r="B38" s="82"/>
      <c r="C38" s="83"/>
      <c r="D38" s="87"/>
      <c r="E38" s="81"/>
      <c r="F38" s="26"/>
      <c r="G38" s="26"/>
      <c r="H38" s="26"/>
      <c r="I38" s="26"/>
      <c r="J38" s="26"/>
      <c r="K38" s="27"/>
      <c r="L38" s="26"/>
    </row>
    <row r="39" spans="1:12" ht="15" x14ac:dyDescent="0.25">
      <c r="A39" s="7"/>
      <c r="B39" s="82"/>
      <c r="C39" s="83"/>
      <c r="D39" s="87"/>
      <c r="E39" s="81"/>
      <c r="F39" s="26"/>
      <c r="G39" s="26"/>
      <c r="H39" s="26"/>
      <c r="I39" s="26"/>
      <c r="J39" s="26"/>
      <c r="K39" s="27"/>
      <c r="L39" s="26"/>
    </row>
    <row r="40" spans="1:12" ht="15" x14ac:dyDescent="0.25">
      <c r="A40" s="8"/>
      <c r="B40" s="89"/>
      <c r="C40" s="90"/>
      <c r="D40" s="91" t="s">
        <v>33</v>
      </c>
      <c r="E40" s="92"/>
      <c r="F40" s="9">
        <f>SUM(F31:F39)</f>
        <v>840</v>
      </c>
      <c r="G40" s="9">
        <f t="shared" ref="G40" si="3">SUM(G31:G39)</f>
        <v>26.2</v>
      </c>
      <c r="H40" s="9">
        <f t="shared" ref="H40" si="4">SUM(H31:H39)</f>
        <v>108.19999999999999</v>
      </c>
      <c r="I40" s="9">
        <f t="shared" ref="I40" si="5">SUM(I31:I39)</f>
        <v>104.10000000000001</v>
      </c>
      <c r="J40" s="9">
        <f>SUM(J31:J39)</f>
        <v>773</v>
      </c>
      <c r="K40" s="13"/>
      <c r="L40" s="74">
        <f>SUM(L31:L39)</f>
        <v>109.67</v>
      </c>
    </row>
    <row r="41" spans="1:12" ht="15.75" customHeight="1" thickBot="1" x14ac:dyDescent="0.25">
      <c r="A41" s="19">
        <f>A25</f>
        <v>1</v>
      </c>
      <c r="B41" s="101">
        <f>B25</f>
        <v>2</v>
      </c>
      <c r="C41" s="129" t="s">
        <v>4</v>
      </c>
      <c r="D41" s="132"/>
      <c r="E41" s="100"/>
      <c r="F41" s="18">
        <f>F30+F40</f>
        <v>1467</v>
      </c>
      <c r="G41" s="18">
        <f t="shared" ref="G41" si="6">G30+G40</f>
        <v>45.5</v>
      </c>
      <c r="H41" s="18">
        <f t="shared" ref="H41" si="7">H30+H40</f>
        <v>124.69999999999999</v>
      </c>
      <c r="I41" s="18">
        <f t="shared" ref="I41" si="8">I30+I40</f>
        <v>185.40000000000003</v>
      </c>
      <c r="J41" s="18">
        <f t="shared" ref="J41:L41" si="9">J30+J40</f>
        <v>1323</v>
      </c>
      <c r="K41" s="18"/>
      <c r="L41" s="18">
        <f t="shared" si="9"/>
        <v>180.20999999999998</v>
      </c>
    </row>
    <row r="42" spans="1:12" ht="15.75" thickBot="1" x14ac:dyDescent="0.3">
      <c r="A42" s="10">
        <v>1</v>
      </c>
      <c r="B42" s="78">
        <v>3</v>
      </c>
      <c r="C42" s="79" t="s">
        <v>20</v>
      </c>
      <c r="D42" s="94" t="s">
        <v>26</v>
      </c>
      <c r="E42" s="81" t="s">
        <v>69</v>
      </c>
      <c r="F42" s="26">
        <v>60</v>
      </c>
      <c r="G42" s="26">
        <v>2.2999999999999998</v>
      </c>
      <c r="H42" s="26">
        <v>7.4</v>
      </c>
      <c r="I42" s="26">
        <v>14.5</v>
      </c>
      <c r="J42" s="26">
        <v>134</v>
      </c>
      <c r="K42" s="61" t="s">
        <v>70</v>
      </c>
      <c r="L42" s="62">
        <v>9.18</v>
      </c>
    </row>
    <row r="43" spans="1:12" ht="15" x14ac:dyDescent="0.25">
      <c r="A43" s="11"/>
      <c r="B43" s="82"/>
      <c r="C43" s="83"/>
      <c r="D43" s="80" t="s">
        <v>21</v>
      </c>
      <c r="E43" s="86" t="s">
        <v>64</v>
      </c>
      <c r="F43" s="25">
        <v>200</v>
      </c>
      <c r="G43" s="44">
        <v>15.5</v>
      </c>
      <c r="H43" s="44">
        <v>12.9</v>
      </c>
      <c r="I43" s="45">
        <v>31.7</v>
      </c>
      <c r="J43" s="25">
        <v>305</v>
      </c>
      <c r="K43" s="57" t="s">
        <v>65</v>
      </c>
      <c r="L43" s="58">
        <v>70.33</v>
      </c>
    </row>
    <row r="44" spans="1:12" ht="15" x14ac:dyDescent="0.25">
      <c r="A44" s="11"/>
      <c r="B44" s="82"/>
      <c r="C44" s="83"/>
      <c r="D44" s="80" t="s">
        <v>22</v>
      </c>
      <c r="E44" s="144" t="s">
        <v>79</v>
      </c>
      <c r="F44" s="26">
        <v>200</v>
      </c>
      <c r="G44" s="34">
        <v>0.3</v>
      </c>
      <c r="H44" s="34">
        <v>0</v>
      </c>
      <c r="I44" s="34">
        <v>12.3</v>
      </c>
      <c r="J44" s="26">
        <v>124</v>
      </c>
      <c r="K44" s="141" t="s">
        <v>144</v>
      </c>
      <c r="L44" s="58">
        <v>11.83</v>
      </c>
    </row>
    <row r="45" spans="1:12" ht="15.75" thickBot="1" x14ac:dyDescent="0.3">
      <c r="A45" s="11"/>
      <c r="B45" s="82"/>
      <c r="C45" s="83"/>
      <c r="D45" s="161"/>
      <c r="E45" s="81"/>
      <c r="F45" s="26"/>
      <c r="G45" s="36"/>
      <c r="H45" s="36"/>
      <c r="I45" s="37"/>
      <c r="J45" s="160"/>
      <c r="K45" s="59"/>
      <c r="L45" s="36">
        <v>27</v>
      </c>
    </row>
    <row r="46" spans="1:12" ht="15" x14ac:dyDescent="0.25">
      <c r="A46" s="11"/>
      <c r="B46" s="82"/>
      <c r="C46" s="83"/>
      <c r="D46" s="87"/>
      <c r="E46" s="81"/>
      <c r="F46" s="26"/>
      <c r="G46" s="26"/>
      <c r="H46" s="26"/>
      <c r="I46" s="26"/>
      <c r="J46" s="26"/>
      <c r="K46" s="61"/>
      <c r="L46" s="62"/>
    </row>
    <row r="47" spans="1:12" ht="15" x14ac:dyDescent="0.25">
      <c r="A47" s="11"/>
      <c r="B47" s="82"/>
      <c r="C47" s="83"/>
      <c r="D47" s="87"/>
      <c r="E47" s="81"/>
      <c r="F47" s="26"/>
      <c r="G47" s="26"/>
      <c r="H47" s="26"/>
      <c r="I47" s="26"/>
      <c r="J47" s="26"/>
      <c r="K47" s="27"/>
      <c r="L47" s="26"/>
    </row>
    <row r="48" spans="1:12" ht="15.75" thickBot="1" x14ac:dyDescent="0.3">
      <c r="A48" s="12"/>
      <c r="B48" s="89"/>
      <c r="C48" s="90"/>
      <c r="D48" s="91" t="s">
        <v>33</v>
      </c>
      <c r="E48" s="92"/>
      <c r="F48" s="9">
        <f>SUM(F42:F47)</f>
        <v>460</v>
      </c>
      <c r="G48" s="9">
        <f>SUM(G42:G47)</f>
        <v>18.100000000000001</v>
      </c>
      <c r="H48" s="9">
        <f>SUM(H42:H47)</f>
        <v>20.3</v>
      </c>
      <c r="I48" s="9">
        <f>SUM(I42:I47)</f>
        <v>58.5</v>
      </c>
      <c r="J48" s="9">
        <f>SUM(J42:J47)</f>
        <v>563</v>
      </c>
      <c r="K48" s="13"/>
      <c r="L48" s="74">
        <f>SUM(L42:L47)</f>
        <v>118.33999999999999</v>
      </c>
    </row>
    <row r="49" spans="1:12" ht="15" x14ac:dyDescent="0.25">
      <c r="A49" s="14">
        <f>A42</f>
        <v>1</v>
      </c>
      <c r="B49" s="93">
        <f>B42</f>
        <v>3</v>
      </c>
      <c r="C49" s="94" t="s">
        <v>25</v>
      </c>
      <c r="D49" s="80" t="s">
        <v>26</v>
      </c>
      <c r="E49" s="151" t="s">
        <v>145</v>
      </c>
      <c r="F49" s="154">
        <v>60</v>
      </c>
      <c r="G49" s="156">
        <v>1</v>
      </c>
      <c r="H49" s="156">
        <v>3</v>
      </c>
      <c r="I49" s="157">
        <v>4.5</v>
      </c>
      <c r="J49" s="154">
        <v>49</v>
      </c>
      <c r="K49" s="64" t="s">
        <v>71</v>
      </c>
      <c r="L49" s="40">
        <v>7.93</v>
      </c>
    </row>
    <row r="50" spans="1:12" ht="15" x14ac:dyDescent="0.25">
      <c r="A50" s="11"/>
      <c r="B50" s="82"/>
      <c r="C50" s="83"/>
      <c r="D50" s="80" t="s">
        <v>27</v>
      </c>
      <c r="E50" s="152" t="s">
        <v>146</v>
      </c>
      <c r="F50" s="155">
        <v>265</v>
      </c>
      <c r="G50" s="158">
        <v>4.8</v>
      </c>
      <c r="H50" s="158">
        <v>5.8</v>
      </c>
      <c r="I50" s="162">
        <v>16.7</v>
      </c>
      <c r="J50" s="155">
        <v>138</v>
      </c>
      <c r="K50" s="64" t="s">
        <v>72</v>
      </c>
      <c r="L50" s="42">
        <v>15.37</v>
      </c>
    </row>
    <row r="51" spans="1:12" ht="15" x14ac:dyDescent="0.25">
      <c r="A51" s="11"/>
      <c r="B51" s="82"/>
      <c r="C51" s="83"/>
      <c r="D51" s="80" t="s">
        <v>28</v>
      </c>
      <c r="E51" s="152" t="s">
        <v>147</v>
      </c>
      <c r="F51" s="155">
        <v>100</v>
      </c>
      <c r="G51" s="158">
        <v>6.1</v>
      </c>
      <c r="H51" s="158">
        <v>11</v>
      </c>
      <c r="I51" s="162">
        <v>7.9</v>
      </c>
      <c r="J51" s="155">
        <v>155</v>
      </c>
      <c r="K51" s="64" t="s">
        <v>74</v>
      </c>
      <c r="L51" s="42">
        <v>42.78</v>
      </c>
    </row>
    <row r="52" spans="1:12" ht="15" x14ac:dyDescent="0.25">
      <c r="A52" s="11"/>
      <c r="B52" s="82"/>
      <c r="C52" s="83"/>
      <c r="D52" s="80" t="s">
        <v>29</v>
      </c>
      <c r="E52" s="152" t="s">
        <v>148</v>
      </c>
      <c r="F52" s="155">
        <v>150</v>
      </c>
      <c r="G52" s="158">
        <v>3.2</v>
      </c>
      <c r="H52" s="158">
        <v>2.8</v>
      </c>
      <c r="I52" s="162">
        <v>34.299999999999997</v>
      </c>
      <c r="J52" s="155">
        <v>175</v>
      </c>
      <c r="K52" s="64" t="s">
        <v>75</v>
      </c>
      <c r="L52" s="42">
        <v>6.73</v>
      </c>
    </row>
    <row r="53" spans="1:12" ht="15" x14ac:dyDescent="0.25">
      <c r="A53" s="11"/>
      <c r="B53" s="82"/>
      <c r="C53" s="83"/>
      <c r="D53" s="80" t="s">
        <v>30</v>
      </c>
      <c r="E53" s="152" t="s">
        <v>85</v>
      </c>
      <c r="F53" s="155">
        <v>200</v>
      </c>
      <c r="G53" s="155">
        <v>0.2</v>
      </c>
      <c r="H53" s="158">
        <v>0</v>
      </c>
      <c r="I53" s="162">
        <v>20.6</v>
      </c>
      <c r="J53" s="155">
        <v>83</v>
      </c>
      <c r="K53" s="64" t="s">
        <v>77</v>
      </c>
      <c r="L53" s="42">
        <v>9.8800000000000008</v>
      </c>
    </row>
    <row r="54" spans="1:12" ht="15" x14ac:dyDescent="0.25">
      <c r="A54" s="11"/>
      <c r="B54" s="82"/>
      <c r="C54" s="83"/>
      <c r="D54" s="80" t="s">
        <v>31</v>
      </c>
      <c r="E54" s="152" t="s">
        <v>110</v>
      </c>
      <c r="F54" s="155">
        <v>40</v>
      </c>
      <c r="G54" s="158">
        <v>2</v>
      </c>
      <c r="H54" s="158">
        <v>0.6</v>
      </c>
      <c r="I54" s="162">
        <v>16.2</v>
      </c>
      <c r="J54" s="155">
        <v>78</v>
      </c>
      <c r="K54" s="64"/>
      <c r="L54" s="42">
        <v>4.62</v>
      </c>
    </row>
    <row r="55" spans="1:12" ht="15" x14ac:dyDescent="0.25">
      <c r="A55" s="11"/>
      <c r="B55" s="82"/>
      <c r="C55" s="83"/>
      <c r="D55" s="80" t="s">
        <v>32</v>
      </c>
      <c r="E55" s="152" t="s">
        <v>53</v>
      </c>
      <c r="F55" s="155">
        <v>40</v>
      </c>
      <c r="G55" s="34">
        <v>1.4</v>
      </c>
      <c r="H55" s="34">
        <v>0.2</v>
      </c>
      <c r="I55" s="34">
        <v>18.8</v>
      </c>
      <c r="J55" s="155">
        <v>83</v>
      </c>
      <c r="K55" s="64"/>
      <c r="L55" s="42">
        <v>3.08</v>
      </c>
    </row>
    <row r="56" spans="1:12" ht="15" x14ac:dyDescent="0.25">
      <c r="A56" s="11"/>
      <c r="B56" s="82"/>
      <c r="C56" s="83"/>
      <c r="D56" s="87"/>
      <c r="E56" s="81"/>
      <c r="F56" s="26"/>
      <c r="G56" s="26"/>
      <c r="H56" s="26"/>
      <c r="I56" s="26"/>
      <c r="J56" s="26"/>
      <c r="K56" s="27"/>
      <c r="L56" s="26"/>
    </row>
    <row r="57" spans="1:12" ht="15" x14ac:dyDescent="0.25">
      <c r="A57" s="11"/>
      <c r="B57" s="82"/>
      <c r="C57" s="83"/>
      <c r="D57" s="87"/>
      <c r="E57" s="81"/>
      <c r="F57" s="26"/>
      <c r="G57" s="26"/>
      <c r="H57" s="26"/>
      <c r="I57" s="26"/>
      <c r="J57" s="26"/>
      <c r="K57" s="27"/>
      <c r="L57" s="26"/>
    </row>
    <row r="58" spans="1:12" ht="15" x14ac:dyDescent="0.25">
      <c r="A58" s="12"/>
      <c r="B58" s="89"/>
      <c r="C58" s="90"/>
      <c r="D58" s="91" t="s">
        <v>33</v>
      </c>
      <c r="E58" s="92"/>
      <c r="F58" s="9">
        <f>SUM(F49:F57)</f>
        <v>855</v>
      </c>
      <c r="G58" s="9">
        <f t="shared" ref="G58" si="10">SUM(G49:G57)</f>
        <v>18.699999999999996</v>
      </c>
      <c r="H58" s="9">
        <f t="shared" ref="H58" si="11">SUM(H49:H57)</f>
        <v>23.400000000000002</v>
      </c>
      <c r="I58" s="9">
        <f t="shared" ref="I58" si="12">SUM(I49:I57)</f>
        <v>119</v>
      </c>
      <c r="J58" s="9">
        <f>SUM(J49:J57)</f>
        <v>761</v>
      </c>
      <c r="K58" s="13"/>
      <c r="L58" s="74">
        <f>SUM(L49:L57)</f>
        <v>90.39</v>
      </c>
    </row>
    <row r="59" spans="1:12" ht="15.75" customHeight="1" thickBot="1" x14ac:dyDescent="0.25">
      <c r="A59" s="17">
        <f>A42</f>
        <v>1</v>
      </c>
      <c r="B59" s="99">
        <f>B42</f>
        <v>3</v>
      </c>
      <c r="C59" s="129" t="s">
        <v>4</v>
      </c>
      <c r="D59" s="132"/>
      <c r="E59" s="100"/>
      <c r="F59" s="18">
        <f>F48+F58</f>
        <v>1315</v>
      </c>
      <c r="G59" s="18">
        <f t="shared" ref="G59" si="13">G48+G58</f>
        <v>36.799999999999997</v>
      </c>
      <c r="H59" s="18">
        <f t="shared" ref="H59" si="14">H48+H58</f>
        <v>43.7</v>
      </c>
      <c r="I59" s="18">
        <f t="shared" ref="I59" si="15">I48+I58</f>
        <v>177.5</v>
      </c>
      <c r="J59" s="18">
        <f t="shared" ref="J59:L59" si="16">J48+J58</f>
        <v>1324</v>
      </c>
      <c r="K59" s="18"/>
      <c r="L59" s="18">
        <f t="shared" si="16"/>
        <v>208.73</v>
      </c>
    </row>
    <row r="60" spans="1:12" ht="15" x14ac:dyDescent="0.25">
      <c r="A60" s="10">
        <v>1</v>
      </c>
      <c r="B60" s="78">
        <v>4</v>
      </c>
      <c r="C60" s="79" t="s">
        <v>20</v>
      </c>
      <c r="D60" s="94" t="s">
        <v>26</v>
      </c>
      <c r="E60" s="164" t="s">
        <v>149</v>
      </c>
      <c r="F60" s="165">
        <v>85</v>
      </c>
      <c r="G60" s="165">
        <v>5.9</v>
      </c>
      <c r="H60" s="165">
        <v>12.4</v>
      </c>
      <c r="I60" s="165">
        <v>14.7</v>
      </c>
      <c r="J60" s="165">
        <v>194</v>
      </c>
      <c r="K60" s="61" t="s">
        <v>80</v>
      </c>
      <c r="L60" s="58">
        <v>22.03</v>
      </c>
    </row>
    <row r="61" spans="1:12" ht="15" x14ac:dyDescent="0.25">
      <c r="A61" s="11"/>
      <c r="B61" s="82"/>
      <c r="C61" s="83"/>
      <c r="D61" s="80" t="s">
        <v>21</v>
      </c>
      <c r="E61" s="81" t="s">
        <v>150</v>
      </c>
      <c r="F61" s="26">
        <v>180</v>
      </c>
      <c r="G61" s="26">
        <v>15.5</v>
      </c>
      <c r="H61" s="26">
        <v>17.3</v>
      </c>
      <c r="I61" s="26">
        <v>6.2</v>
      </c>
      <c r="J61" s="26">
        <v>243</v>
      </c>
      <c r="K61" s="57" t="s">
        <v>78</v>
      </c>
      <c r="L61" s="58">
        <v>29.04</v>
      </c>
    </row>
    <row r="62" spans="1:12" ht="15" x14ac:dyDescent="0.25">
      <c r="A62" s="11"/>
      <c r="B62" s="82"/>
      <c r="C62" s="83"/>
      <c r="D62" s="80" t="s">
        <v>22</v>
      </c>
      <c r="E62" s="86" t="s">
        <v>66</v>
      </c>
      <c r="F62" s="66">
        <v>200</v>
      </c>
      <c r="G62" s="34">
        <v>3.2</v>
      </c>
      <c r="H62" s="34">
        <v>3</v>
      </c>
      <c r="I62" s="34">
        <v>21.1</v>
      </c>
      <c r="J62" s="26">
        <v>124</v>
      </c>
      <c r="K62" s="57" t="s">
        <v>67</v>
      </c>
      <c r="L62" s="58">
        <v>6.5</v>
      </c>
    </row>
    <row r="63" spans="1:12" ht="15.75" thickBot="1" x14ac:dyDescent="0.3">
      <c r="A63" s="11"/>
      <c r="B63" s="82"/>
      <c r="C63" s="83"/>
      <c r="D63" s="80" t="s">
        <v>23</v>
      </c>
      <c r="E63" s="98" t="s">
        <v>53</v>
      </c>
      <c r="F63" s="64">
        <v>20</v>
      </c>
      <c r="G63" s="42">
        <v>0.7</v>
      </c>
      <c r="H63" s="42">
        <v>0.1</v>
      </c>
      <c r="I63" s="163">
        <v>9.4</v>
      </c>
      <c r="J63" s="64">
        <v>41</v>
      </c>
      <c r="K63" s="64"/>
      <c r="L63" s="42">
        <v>1.54</v>
      </c>
    </row>
    <row r="64" spans="1:12" ht="15.75" customHeight="1" x14ac:dyDescent="0.25">
      <c r="A64" s="11"/>
      <c r="B64" s="82"/>
      <c r="C64" s="83"/>
      <c r="D64" s="87" t="s">
        <v>126</v>
      </c>
      <c r="E64" s="81" t="s">
        <v>127</v>
      </c>
      <c r="F64" s="26">
        <v>125</v>
      </c>
      <c r="G64" s="26">
        <v>1.8</v>
      </c>
      <c r="H64" s="26">
        <v>1.5</v>
      </c>
      <c r="I64" s="26">
        <v>4.5</v>
      </c>
      <c r="J64" s="26">
        <v>39</v>
      </c>
      <c r="K64" s="61"/>
      <c r="L64" s="62">
        <v>35</v>
      </c>
    </row>
    <row r="65" spans="1:12" ht="15.75" thickBot="1" x14ac:dyDescent="0.3">
      <c r="A65" s="12"/>
      <c r="B65" s="89"/>
      <c r="C65" s="90"/>
      <c r="D65" s="91" t="s">
        <v>33</v>
      </c>
      <c r="E65" s="92"/>
      <c r="F65" s="9">
        <f>SUM(F60:F64)</f>
        <v>610</v>
      </c>
      <c r="G65" s="9">
        <f>SUM(G60:G64)</f>
        <v>27.099999999999998</v>
      </c>
      <c r="H65" s="9">
        <f>SUM(H60:H64)</f>
        <v>34.300000000000004</v>
      </c>
      <c r="I65" s="9">
        <f>SUM(I60:I64)</f>
        <v>55.9</v>
      </c>
      <c r="J65" s="9">
        <f>SUM(J60:J64)</f>
        <v>641</v>
      </c>
      <c r="K65" s="13"/>
      <c r="L65" s="74">
        <f>SUM(L60:L64)</f>
        <v>94.11</v>
      </c>
    </row>
    <row r="66" spans="1:12" ht="15" x14ac:dyDescent="0.25">
      <c r="A66" s="14">
        <f>A60</f>
        <v>1</v>
      </c>
      <c r="B66" s="93">
        <f>B60</f>
        <v>4</v>
      </c>
      <c r="C66" s="94" t="s">
        <v>25</v>
      </c>
      <c r="D66" s="80" t="s">
        <v>26</v>
      </c>
      <c r="E66" s="95" t="s">
        <v>151</v>
      </c>
      <c r="F66" s="63">
        <v>60</v>
      </c>
      <c r="G66" s="40">
        <v>0.8</v>
      </c>
      <c r="H66" s="40">
        <v>3</v>
      </c>
      <c r="I66" s="41">
        <v>7.1</v>
      </c>
      <c r="J66" s="63">
        <v>59</v>
      </c>
      <c r="K66" s="64" t="s">
        <v>152</v>
      </c>
      <c r="L66" s="40">
        <v>9.51</v>
      </c>
    </row>
    <row r="67" spans="1:12" ht="15" x14ac:dyDescent="0.25">
      <c r="A67" s="11"/>
      <c r="B67" s="82"/>
      <c r="C67" s="83"/>
      <c r="D67" s="80" t="s">
        <v>27</v>
      </c>
      <c r="E67" s="96" t="s">
        <v>153</v>
      </c>
      <c r="F67" s="64">
        <v>260</v>
      </c>
      <c r="G67" s="42">
        <v>7.1</v>
      </c>
      <c r="H67" s="42">
        <v>8.1</v>
      </c>
      <c r="I67" s="43">
        <v>13.5</v>
      </c>
      <c r="J67" s="64">
        <v>155</v>
      </c>
      <c r="K67" s="64" t="s">
        <v>154</v>
      </c>
      <c r="L67" s="42">
        <v>21.04</v>
      </c>
    </row>
    <row r="68" spans="1:12" ht="15" x14ac:dyDescent="0.25">
      <c r="A68" s="11"/>
      <c r="B68" s="82"/>
      <c r="C68" s="83"/>
      <c r="D68" s="80" t="s">
        <v>28</v>
      </c>
      <c r="E68" s="96" t="s">
        <v>81</v>
      </c>
      <c r="F68" s="64">
        <v>90</v>
      </c>
      <c r="G68" s="42">
        <v>13.3</v>
      </c>
      <c r="H68" s="42">
        <v>11.4</v>
      </c>
      <c r="I68" s="43">
        <v>10.8</v>
      </c>
      <c r="J68" s="64">
        <v>199</v>
      </c>
      <c r="K68" s="64" t="s">
        <v>82</v>
      </c>
      <c r="L68" s="42">
        <v>40.93</v>
      </c>
    </row>
    <row r="69" spans="1:12" ht="15" x14ac:dyDescent="0.25">
      <c r="A69" s="11"/>
      <c r="B69" s="82"/>
      <c r="C69" s="83"/>
      <c r="D69" s="80" t="s">
        <v>29</v>
      </c>
      <c r="E69" s="96" t="s">
        <v>83</v>
      </c>
      <c r="F69" s="64">
        <v>150</v>
      </c>
      <c r="G69" s="42">
        <v>3</v>
      </c>
      <c r="H69" s="42">
        <v>4.5999999999999996</v>
      </c>
      <c r="I69" s="43">
        <v>17.399999999999999</v>
      </c>
      <c r="J69" s="64">
        <v>123</v>
      </c>
      <c r="K69" s="64" t="s">
        <v>84</v>
      </c>
      <c r="L69" s="42">
        <v>11.84</v>
      </c>
    </row>
    <row r="70" spans="1:12" ht="15" x14ac:dyDescent="0.25">
      <c r="A70" s="11"/>
      <c r="B70" s="82"/>
      <c r="C70" s="83"/>
      <c r="D70" s="80" t="s">
        <v>30</v>
      </c>
      <c r="E70" s="96" t="s">
        <v>155</v>
      </c>
      <c r="F70" s="64">
        <v>200</v>
      </c>
      <c r="G70" s="42">
        <v>0.7</v>
      </c>
      <c r="H70" s="42">
        <v>0</v>
      </c>
      <c r="I70" s="43">
        <v>23.9</v>
      </c>
      <c r="J70" s="64">
        <v>98</v>
      </c>
      <c r="K70" s="64" t="s">
        <v>156</v>
      </c>
      <c r="L70" s="42">
        <v>9.1199999999999992</v>
      </c>
    </row>
    <row r="71" spans="1:12" ht="15" x14ac:dyDescent="0.25">
      <c r="A71" s="11"/>
      <c r="B71" s="82"/>
      <c r="C71" s="83"/>
      <c r="D71" s="80" t="s">
        <v>31</v>
      </c>
      <c r="E71" s="97" t="s">
        <v>52</v>
      </c>
      <c r="F71" s="64">
        <v>40</v>
      </c>
      <c r="G71" s="42">
        <v>2</v>
      </c>
      <c r="H71" s="42">
        <v>0.6</v>
      </c>
      <c r="I71" s="43">
        <v>16.2</v>
      </c>
      <c r="J71" s="64">
        <v>78</v>
      </c>
      <c r="K71" s="64"/>
      <c r="L71" s="42">
        <v>3.08</v>
      </c>
    </row>
    <row r="72" spans="1:12" ht="15" x14ac:dyDescent="0.25">
      <c r="A72" s="11"/>
      <c r="B72" s="82"/>
      <c r="C72" s="83"/>
      <c r="D72" s="80" t="s">
        <v>32</v>
      </c>
      <c r="E72" s="98" t="s">
        <v>53</v>
      </c>
      <c r="F72" s="64">
        <v>20</v>
      </c>
      <c r="G72" s="36">
        <v>0.7</v>
      </c>
      <c r="H72" s="36">
        <v>0.1</v>
      </c>
      <c r="I72" s="37">
        <v>9.4</v>
      </c>
      <c r="J72" s="59">
        <v>41</v>
      </c>
      <c r="K72" s="64"/>
      <c r="L72" s="36">
        <v>1.54</v>
      </c>
    </row>
    <row r="73" spans="1:12" ht="15" x14ac:dyDescent="0.25">
      <c r="A73" s="11"/>
      <c r="B73" s="82"/>
      <c r="C73" s="83"/>
      <c r="D73" s="87"/>
      <c r="E73" s="81"/>
      <c r="F73" s="26"/>
      <c r="G73" s="26"/>
      <c r="H73" s="26"/>
      <c r="I73" s="26"/>
      <c r="J73" s="26"/>
      <c r="K73" s="27"/>
      <c r="L73" s="26"/>
    </row>
    <row r="74" spans="1:12" ht="15" x14ac:dyDescent="0.25">
      <c r="A74" s="11"/>
      <c r="B74" s="82"/>
      <c r="C74" s="83"/>
      <c r="D74" s="87"/>
      <c r="E74" s="81"/>
      <c r="F74" s="26"/>
      <c r="G74" s="26"/>
      <c r="H74" s="26"/>
      <c r="I74" s="26"/>
      <c r="J74" s="26"/>
      <c r="K74" s="27"/>
      <c r="L74" s="26"/>
    </row>
    <row r="75" spans="1:12" ht="15" x14ac:dyDescent="0.25">
      <c r="A75" s="12"/>
      <c r="B75" s="89"/>
      <c r="C75" s="90"/>
      <c r="D75" s="91" t="s">
        <v>33</v>
      </c>
      <c r="E75" s="92"/>
      <c r="F75" s="9">
        <f>SUM(F66:F74)</f>
        <v>820</v>
      </c>
      <c r="G75" s="9">
        <f t="shared" ref="G75" si="17">SUM(G66:G74)</f>
        <v>27.599999999999998</v>
      </c>
      <c r="H75" s="9">
        <f t="shared" ref="H75" si="18">SUM(H66:H74)</f>
        <v>27.800000000000004</v>
      </c>
      <c r="I75" s="9">
        <f t="shared" ref="I75" si="19">SUM(I66:I74)</f>
        <v>98.3</v>
      </c>
      <c r="J75" s="9">
        <f t="shared" ref="J75:L75" si="20">SUM(J66:J74)</f>
        <v>753</v>
      </c>
      <c r="K75" s="13"/>
      <c r="L75" s="9">
        <f t="shared" si="20"/>
        <v>97.06</v>
      </c>
    </row>
    <row r="76" spans="1:12" ht="15.75" customHeight="1" thickBot="1" x14ac:dyDescent="0.25">
      <c r="A76" s="17">
        <f>A60</f>
        <v>1</v>
      </c>
      <c r="B76" s="99">
        <f>B60</f>
        <v>4</v>
      </c>
      <c r="C76" s="129" t="s">
        <v>4</v>
      </c>
      <c r="D76" s="132"/>
      <c r="E76" s="100"/>
      <c r="F76" s="18">
        <f>F65+F75</f>
        <v>1430</v>
      </c>
      <c r="G76" s="18">
        <f t="shared" ref="G76" si="21">G65+G75</f>
        <v>54.699999999999996</v>
      </c>
      <c r="H76" s="18">
        <f t="shared" ref="H76" si="22">H65+H75</f>
        <v>62.100000000000009</v>
      </c>
      <c r="I76" s="18">
        <f t="shared" ref="I76" si="23">I65+I75</f>
        <v>154.19999999999999</v>
      </c>
      <c r="J76" s="18">
        <f t="shared" ref="J76" si="24">J65+J75</f>
        <v>1394</v>
      </c>
      <c r="K76" s="18"/>
      <c r="L76" s="75">
        <f>L65+L75</f>
        <v>191.17000000000002</v>
      </c>
    </row>
    <row r="77" spans="1:12" ht="30" x14ac:dyDescent="0.25">
      <c r="A77" s="10">
        <v>1</v>
      </c>
      <c r="B77" s="78">
        <v>5</v>
      </c>
      <c r="C77" s="79" t="s">
        <v>20</v>
      </c>
      <c r="D77" s="84" t="s">
        <v>21</v>
      </c>
      <c r="E77" s="86" t="s">
        <v>159</v>
      </c>
      <c r="F77" s="67">
        <v>220</v>
      </c>
      <c r="G77" s="34">
        <v>12.7</v>
      </c>
      <c r="H77" s="34">
        <v>10.5</v>
      </c>
      <c r="I77" s="35">
        <v>28.9</v>
      </c>
      <c r="J77" s="66">
        <v>261</v>
      </c>
      <c r="K77" s="57" t="s">
        <v>160</v>
      </c>
      <c r="L77" s="58">
        <v>68</v>
      </c>
    </row>
    <row r="78" spans="1:12" ht="15" x14ac:dyDescent="0.25">
      <c r="A78" s="11"/>
      <c r="B78" s="82"/>
      <c r="C78" s="83"/>
      <c r="D78" s="80" t="s">
        <v>22</v>
      </c>
      <c r="E78" s="139" t="s">
        <v>137</v>
      </c>
      <c r="F78" s="66">
        <v>200</v>
      </c>
      <c r="G78" s="34">
        <v>0.2</v>
      </c>
      <c r="H78" s="34">
        <v>0</v>
      </c>
      <c r="I78" s="35">
        <v>15</v>
      </c>
      <c r="J78" s="66">
        <v>61</v>
      </c>
      <c r="K78" s="57" t="s">
        <v>43</v>
      </c>
      <c r="L78" s="58">
        <v>3.73</v>
      </c>
    </row>
    <row r="79" spans="1:12" ht="15.75" thickBot="1" x14ac:dyDescent="0.3">
      <c r="A79" s="11"/>
      <c r="B79" s="82"/>
      <c r="C79" s="83"/>
      <c r="D79" s="80" t="s">
        <v>23</v>
      </c>
      <c r="E79" s="102" t="s">
        <v>53</v>
      </c>
      <c r="F79" s="64">
        <v>20</v>
      </c>
      <c r="G79" s="46">
        <v>0.7</v>
      </c>
      <c r="H79" s="46">
        <v>0.1</v>
      </c>
      <c r="I79" s="47">
        <v>9.4</v>
      </c>
      <c r="J79" s="68">
        <v>41</v>
      </c>
      <c r="K79" s="64"/>
      <c r="L79" s="46">
        <v>1.54</v>
      </c>
    </row>
    <row r="80" spans="1:12" ht="15" x14ac:dyDescent="0.25">
      <c r="A80" s="11"/>
      <c r="B80" s="82"/>
      <c r="C80" s="83"/>
      <c r="D80" s="87" t="s">
        <v>23</v>
      </c>
      <c r="E80" s="81" t="s">
        <v>52</v>
      </c>
      <c r="F80" s="26">
        <v>20</v>
      </c>
      <c r="G80" s="40">
        <v>1</v>
      </c>
      <c r="H80" s="26">
        <v>0.3</v>
      </c>
      <c r="I80" s="26">
        <v>8.1</v>
      </c>
      <c r="J80" s="26">
        <v>39</v>
      </c>
      <c r="K80" s="27"/>
      <c r="L80" s="46">
        <v>1.54</v>
      </c>
    </row>
    <row r="81" spans="1:12" ht="15" x14ac:dyDescent="0.25">
      <c r="A81" s="11"/>
      <c r="B81" s="82"/>
      <c r="C81" s="83"/>
      <c r="D81" s="80" t="s">
        <v>24</v>
      </c>
      <c r="E81" s="125" t="s">
        <v>131</v>
      </c>
      <c r="F81" s="68">
        <v>130</v>
      </c>
      <c r="G81" s="46">
        <v>0.6</v>
      </c>
      <c r="H81" s="46">
        <v>0.5</v>
      </c>
      <c r="I81" s="47">
        <v>19.899999999999999</v>
      </c>
      <c r="J81" s="26">
        <v>87</v>
      </c>
      <c r="K81" s="68" t="s">
        <v>45</v>
      </c>
      <c r="L81" s="47">
        <v>22.5</v>
      </c>
    </row>
    <row r="82" spans="1:12" ht="15.75" thickBot="1" x14ac:dyDescent="0.3">
      <c r="A82" s="12"/>
      <c r="B82" s="89"/>
      <c r="C82" s="90"/>
      <c r="D82" s="91" t="s">
        <v>33</v>
      </c>
      <c r="E82" s="92"/>
      <c r="F82" s="9">
        <f>SUM(F77:F81)</f>
        <v>590</v>
      </c>
      <c r="G82" s="9">
        <f>SUM(G77:G81)</f>
        <v>15.199999999999998</v>
      </c>
      <c r="H82" s="9">
        <f>SUM(H77:H81)</f>
        <v>11.4</v>
      </c>
      <c r="I82" s="9">
        <f>SUM(I77:I81)</f>
        <v>81.3</v>
      </c>
      <c r="J82" s="76">
        <f>SUM(J77:J81)</f>
        <v>489</v>
      </c>
      <c r="K82" s="13"/>
      <c r="L82" s="74">
        <f>SUM(L77:L81)</f>
        <v>97.310000000000016</v>
      </c>
    </row>
    <row r="83" spans="1:12" ht="15" x14ac:dyDescent="0.25">
      <c r="A83" s="14">
        <f>A77</f>
        <v>1</v>
      </c>
      <c r="B83" s="93">
        <f>B77</f>
        <v>5</v>
      </c>
      <c r="C83" s="94" t="s">
        <v>25</v>
      </c>
      <c r="D83" s="80" t="s">
        <v>26</v>
      </c>
      <c r="E83" s="151" t="s">
        <v>161</v>
      </c>
      <c r="F83" s="154">
        <v>60</v>
      </c>
      <c r="G83" s="156">
        <v>2.4</v>
      </c>
      <c r="H83" s="156">
        <v>4.3</v>
      </c>
      <c r="I83" s="157">
        <v>3.3</v>
      </c>
      <c r="J83" s="154">
        <v>62</v>
      </c>
      <c r="K83" s="152" t="s">
        <v>165</v>
      </c>
      <c r="L83" s="40">
        <v>7.26</v>
      </c>
    </row>
    <row r="84" spans="1:12" ht="15" x14ac:dyDescent="0.25">
      <c r="A84" s="11"/>
      <c r="B84" s="82"/>
      <c r="C84" s="83"/>
      <c r="D84" s="80" t="s">
        <v>27</v>
      </c>
      <c r="E84" s="152" t="s">
        <v>162</v>
      </c>
      <c r="F84" s="155">
        <v>270</v>
      </c>
      <c r="G84" s="158">
        <v>5.0999999999999996</v>
      </c>
      <c r="H84" s="158">
        <v>5.9</v>
      </c>
      <c r="I84" s="159">
        <v>21</v>
      </c>
      <c r="J84" s="155">
        <v>158</v>
      </c>
      <c r="K84" s="152" t="s">
        <v>104</v>
      </c>
      <c r="L84" s="42">
        <v>16.489999999999998</v>
      </c>
    </row>
    <row r="85" spans="1:12" ht="15" x14ac:dyDescent="0.25">
      <c r="A85" s="11"/>
      <c r="B85" s="82"/>
      <c r="C85" s="83"/>
      <c r="D85" s="80" t="s">
        <v>28</v>
      </c>
      <c r="E85" s="152" t="s">
        <v>163</v>
      </c>
      <c r="F85" s="155">
        <v>100</v>
      </c>
      <c r="G85" s="158">
        <v>19.399999999999999</v>
      </c>
      <c r="H85" s="158">
        <v>14.5</v>
      </c>
      <c r="I85" s="159">
        <v>4.3</v>
      </c>
      <c r="J85" s="155">
        <v>225</v>
      </c>
      <c r="K85" s="152" t="s">
        <v>166</v>
      </c>
      <c r="L85" s="42">
        <v>39.11</v>
      </c>
    </row>
    <row r="86" spans="1:12" ht="15" x14ac:dyDescent="0.25">
      <c r="A86" s="11"/>
      <c r="B86" s="82"/>
      <c r="C86" s="83"/>
      <c r="D86" s="80" t="s">
        <v>29</v>
      </c>
      <c r="E86" s="152" t="s">
        <v>114</v>
      </c>
      <c r="F86" s="155">
        <v>150</v>
      </c>
      <c r="G86" s="158">
        <v>3.5</v>
      </c>
      <c r="H86" s="158">
        <v>3.1</v>
      </c>
      <c r="I86" s="159">
        <v>25.4</v>
      </c>
      <c r="J86" s="155">
        <v>144</v>
      </c>
      <c r="K86" s="152" t="s">
        <v>90</v>
      </c>
      <c r="L86" s="42">
        <v>6.96</v>
      </c>
    </row>
    <row r="87" spans="1:12" ht="15" x14ac:dyDescent="0.25">
      <c r="A87" s="11"/>
      <c r="B87" s="82"/>
      <c r="C87" s="83"/>
      <c r="D87" s="80" t="s">
        <v>30</v>
      </c>
      <c r="E87" s="152" t="s">
        <v>164</v>
      </c>
      <c r="F87" s="155">
        <v>200</v>
      </c>
      <c r="G87" s="158">
        <v>0.03</v>
      </c>
      <c r="H87" s="158">
        <v>0</v>
      </c>
      <c r="I87" s="159">
        <v>26.4</v>
      </c>
      <c r="J87" s="155">
        <v>107</v>
      </c>
      <c r="K87" s="152" t="s">
        <v>167</v>
      </c>
      <c r="L87" s="42">
        <v>11</v>
      </c>
    </row>
    <row r="88" spans="1:12" ht="15" x14ac:dyDescent="0.25">
      <c r="A88" s="11"/>
      <c r="B88" s="82"/>
      <c r="C88" s="83"/>
      <c r="D88" s="80" t="s">
        <v>31</v>
      </c>
      <c r="E88" s="152" t="s">
        <v>110</v>
      </c>
      <c r="F88" s="155">
        <v>40</v>
      </c>
      <c r="G88" s="158">
        <v>2</v>
      </c>
      <c r="H88" s="158">
        <v>0.6</v>
      </c>
      <c r="I88" s="159">
        <v>16.2</v>
      </c>
      <c r="J88" s="155">
        <v>78</v>
      </c>
      <c r="K88" s="64"/>
      <c r="L88" s="42">
        <v>3.08</v>
      </c>
    </row>
    <row r="89" spans="1:12" ht="15" x14ac:dyDescent="0.25">
      <c r="A89" s="11"/>
      <c r="B89" s="82"/>
      <c r="C89" s="83"/>
      <c r="D89" s="80" t="s">
        <v>32</v>
      </c>
      <c r="E89" s="152" t="s">
        <v>53</v>
      </c>
      <c r="F89" s="155">
        <v>20</v>
      </c>
      <c r="G89" s="34">
        <v>0.7</v>
      </c>
      <c r="H89" s="34">
        <v>0.1</v>
      </c>
      <c r="I89" s="34">
        <v>9.4</v>
      </c>
      <c r="J89" s="155">
        <v>41</v>
      </c>
      <c r="K89" s="64"/>
      <c r="L89" s="46">
        <v>1.54</v>
      </c>
    </row>
    <row r="90" spans="1:12" ht="15" x14ac:dyDescent="0.25">
      <c r="A90" s="11"/>
      <c r="B90" s="82"/>
      <c r="C90" s="83"/>
      <c r="D90" s="87"/>
      <c r="E90" s="81"/>
      <c r="F90" s="26"/>
      <c r="G90" s="26"/>
      <c r="H90" s="26"/>
      <c r="I90" s="26"/>
      <c r="J90" s="26"/>
      <c r="K90" s="27"/>
      <c r="L90" s="26"/>
    </row>
    <row r="91" spans="1:12" ht="15" x14ac:dyDescent="0.25">
      <c r="A91" s="11"/>
      <c r="B91" s="82"/>
      <c r="C91" s="83"/>
      <c r="D91" s="87"/>
      <c r="E91" s="81"/>
      <c r="F91" s="26"/>
      <c r="G91" s="26"/>
      <c r="H91" s="26"/>
      <c r="I91" s="26"/>
      <c r="J91" s="26"/>
      <c r="K91" s="27"/>
      <c r="L91" s="26"/>
    </row>
    <row r="92" spans="1:12" ht="15" x14ac:dyDescent="0.25">
      <c r="A92" s="12"/>
      <c r="B92" s="89"/>
      <c r="C92" s="90"/>
      <c r="D92" s="91" t="s">
        <v>33</v>
      </c>
      <c r="E92" s="92"/>
      <c r="F92" s="9">
        <f>SUM(F83:F91)</f>
        <v>840</v>
      </c>
      <c r="G92" s="9">
        <f t="shared" ref="G92" si="25">SUM(G83:G91)</f>
        <v>33.130000000000003</v>
      </c>
      <c r="H92" s="9">
        <f t="shared" ref="H92" si="26">SUM(H83:H91)</f>
        <v>28.500000000000004</v>
      </c>
      <c r="I92" s="9">
        <f t="shared" ref="I92" si="27">SUM(I83:I91)</f>
        <v>106.00000000000001</v>
      </c>
      <c r="J92" s="9">
        <f t="shared" ref="J92:L92" si="28">SUM(J83:J91)</f>
        <v>815</v>
      </c>
      <c r="K92" s="13"/>
      <c r="L92" s="9">
        <f t="shared" si="28"/>
        <v>85.44</v>
      </c>
    </row>
    <row r="93" spans="1:12" ht="15.75" customHeight="1" thickBot="1" x14ac:dyDescent="0.25">
      <c r="A93" s="17">
        <f>A77</f>
        <v>1</v>
      </c>
      <c r="B93" s="99">
        <f>B77</f>
        <v>5</v>
      </c>
      <c r="C93" s="129" t="s">
        <v>4</v>
      </c>
      <c r="D93" s="130"/>
      <c r="E93" s="100"/>
      <c r="F93" s="18">
        <f>F82+F92</f>
        <v>1430</v>
      </c>
      <c r="G93" s="18">
        <f t="shared" ref="G93" si="29">G82+G92</f>
        <v>48.33</v>
      </c>
      <c r="H93" s="18">
        <f t="shared" ref="H93" si="30">H82+H92</f>
        <v>39.900000000000006</v>
      </c>
      <c r="I93" s="18">
        <f t="shared" ref="I93" si="31">I82+I92</f>
        <v>187.3</v>
      </c>
      <c r="J93" s="77">
        <f>J82+J92</f>
        <v>1304</v>
      </c>
      <c r="K93" s="18"/>
      <c r="L93" s="75">
        <f>L82+L92</f>
        <v>182.75</v>
      </c>
    </row>
    <row r="94" spans="1:12" ht="15.75" thickBot="1" x14ac:dyDescent="0.3">
      <c r="A94" s="10">
        <v>2</v>
      </c>
      <c r="B94" s="78">
        <v>7</v>
      </c>
      <c r="C94" s="79" t="s">
        <v>20</v>
      </c>
      <c r="D94" s="80" t="s">
        <v>26</v>
      </c>
      <c r="E94" s="81" t="s">
        <v>168</v>
      </c>
      <c r="F94" s="25">
        <v>75</v>
      </c>
      <c r="G94" s="172">
        <v>10.4</v>
      </c>
      <c r="H94" s="172">
        <v>7.8</v>
      </c>
      <c r="I94" s="173">
        <v>7.5</v>
      </c>
      <c r="J94" s="165">
        <v>141</v>
      </c>
      <c r="K94" s="166" t="s">
        <v>169</v>
      </c>
      <c r="L94" s="58">
        <v>19.23</v>
      </c>
    </row>
    <row r="95" spans="1:12" ht="15" x14ac:dyDescent="0.25">
      <c r="A95" s="11"/>
      <c r="B95" s="82"/>
      <c r="C95" s="83"/>
      <c r="D95" s="84" t="s">
        <v>21</v>
      </c>
      <c r="E95" s="86" t="s">
        <v>91</v>
      </c>
      <c r="F95" s="67">
        <v>205</v>
      </c>
      <c r="G95" s="34">
        <v>7.8</v>
      </c>
      <c r="H95" s="34">
        <v>9.5</v>
      </c>
      <c r="I95" s="34">
        <v>35.799999999999997</v>
      </c>
      <c r="J95" s="26">
        <v>260</v>
      </c>
      <c r="K95" s="57" t="s">
        <v>92</v>
      </c>
      <c r="L95" s="167">
        <v>10.34</v>
      </c>
    </row>
    <row r="96" spans="1:12" ht="15" x14ac:dyDescent="0.25">
      <c r="A96" s="11"/>
      <c r="B96" s="82"/>
      <c r="C96" s="83"/>
      <c r="D96" s="80" t="s">
        <v>22</v>
      </c>
      <c r="E96" s="86" t="s">
        <v>93</v>
      </c>
      <c r="F96" s="66">
        <v>200</v>
      </c>
      <c r="G96" s="34">
        <v>4.0999999999999996</v>
      </c>
      <c r="H96" s="34">
        <v>3.7</v>
      </c>
      <c r="I96" s="34">
        <v>14.9</v>
      </c>
      <c r="J96" s="26">
        <v>109</v>
      </c>
      <c r="K96" s="57" t="s">
        <v>94</v>
      </c>
      <c r="L96" s="168">
        <v>11.83</v>
      </c>
    </row>
    <row r="97" spans="1:12" ht="15" x14ac:dyDescent="0.25">
      <c r="A97" s="11"/>
      <c r="B97" s="82"/>
      <c r="C97" s="83"/>
      <c r="D97" s="80" t="s">
        <v>23</v>
      </c>
      <c r="E97" s="81" t="s">
        <v>52</v>
      </c>
      <c r="F97" s="26">
        <v>20</v>
      </c>
      <c r="G97" s="42">
        <v>1</v>
      </c>
      <c r="H97" s="26">
        <v>0.3</v>
      </c>
      <c r="I97" s="26">
        <v>8.1</v>
      </c>
      <c r="J97" s="26">
        <v>39</v>
      </c>
      <c r="K97" s="26"/>
      <c r="L97" s="169">
        <v>1.54</v>
      </c>
    </row>
    <row r="98" spans="1:12" ht="15" x14ac:dyDescent="0.25">
      <c r="A98" s="11"/>
      <c r="B98" s="82"/>
      <c r="C98" s="83"/>
      <c r="D98" s="80" t="s">
        <v>24</v>
      </c>
      <c r="E98" s="81" t="s">
        <v>132</v>
      </c>
      <c r="F98" s="26">
        <v>100</v>
      </c>
      <c r="G98" s="36">
        <v>0.1</v>
      </c>
      <c r="H98" s="36">
        <v>0.2</v>
      </c>
      <c r="I98" s="36">
        <v>5.7</v>
      </c>
      <c r="J98" s="26">
        <v>25</v>
      </c>
      <c r="K98" s="59" t="s">
        <v>68</v>
      </c>
      <c r="L98" s="170">
        <v>27</v>
      </c>
    </row>
    <row r="99" spans="1:12" ht="15.75" thickBot="1" x14ac:dyDescent="0.3">
      <c r="A99" s="11"/>
      <c r="B99" s="82"/>
      <c r="C99" s="83"/>
      <c r="D99" s="87"/>
      <c r="E99" s="103"/>
      <c r="F99" s="26"/>
      <c r="G99" s="36"/>
      <c r="H99" s="36"/>
      <c r="I99" s="36"/>
      <c r="J99" s="59"/>
      <c r="K99" s="59"/>
      <c r="L99" s="171"/>
    </row>
    <row r="100" spans="1:12" ht="15" x14ac:dyDescent="0.25">
      <c r="A100" s="11"/>
      <c r="B100" s="82"/>
      <c r="C100" s="83"/>
      <c r="D100" s="87"/>
      <c r="E100" s="81"/>
      <c r="F100" s="26"/>
      <c r="G100" s="174"/>
      <c r="H100" s="174"/>
      <c r="I100" s="174"/>
      <c r="J100" s="174"/>
      <c r="K100" s="175"/>
      <c r="L100" s="62"/>
    </row>
    <row r="101" spans="1:12" ht="15.75" thickBot="1" x14ac:dyDescent="0.3">
      <c r="A101" s="12"/>
      <c r="B101" s="89"/>
      <c r="C101" s="90"/>
      <c r="D101" s="91" t="s">
        <v>33</v>
      </c>
      <c r="E101" s="92"/>
      <c r="F101" s="9">
        <f>SUM(F94:F100)</f>
        <v>600</v>
      </c>
      <c r="G101" s="9">
        <f t="shared" ref="G101:I101" si="32">SUM(G94:G100)</f>
        <v>23.4</v>
      </c>
      <c r="H101" s="9">
        <f t="shared" si="32"/>
        <v>21.5</v>
      </c>
      <c r="I101" s="9">
        <f t="shared" si="32"/>
        <v>72</v>
      </c>
      <c r="J101" s="9">
        <f>SUM(J94:J100)</f>
        <v>574</v>
      </c>
      <c r="K101" s="13"/>
      <c r="L101" s="74">
        <f>SUM(L94:L100)</f>
        <v>69.94</v>
      </c>
    </row>
    <row r="102" spans="1:12" ht="15" x14ac:dyDescent="0.25">
      <c r="A102" s="14">
        <f>A94</f>
        <v>2</v>
      </c>
      <c r="B102" s="93">
        <f>B94</f>
        <v>7</v>
      </c>
      <c r="C102" s="94" t="s">
        <v>25</v>
      </c>
      <c r="D102" s="80" t="s">
        <v>26</v>
      </c>
      <c r="E102" s="104" t="s">
        <v>47</v>
      </c>
      <c r="F102" s="69">
        <v>60</v>
      </c>
      <c r="G102" s="49">
        <v>1.3</v>
      </c>
      <c r="H102" s="49">
        <v>3.1</v>
      </c>
      <c r="I102" s="50">
        <v>5.9</v>
      </c>
      <c r="J102" s="69">
        <v>57</v>
      </c>
      <c r="K102" s="70" t="s">
        <v>95</v>
      </c>
      <c r="L102" s="49">
        <v>11.7</v>
      </c>
    </row>
    <row r="103" spans="1:12" ht="15" x14ac:dyDescent="0.25">
      <c r="A103" s="11"/>
      <c r="B103" s="82"/>
      <c r="C103" s="83"/>
      <c r="D103" s="80" t="s">
        <v>27</v>
      </c>
      <c r="E103" s="143" t="s">
        <v>170</v>
      </c>
      <c r="F103" s="70">
        <v>265</v>
      </c>
      <c r="G103" s="51">
        <v>4.7</v>
      </c>
      <c r="H103" s="51">
        <v>5.2</v>
      </c>
      <c r="I103" s="52">
        <v>14.4</v>
      </c>
      <c r="J103" s="70">
        <v>123</v>
      </c>
      <c r="K103" s="143" t="s">
        <v>119</v>
      </c>
      <c r="L103" s="51">
        <v>43.02</v>
      </c>
    </row>
    <row r="104" spans="1:12" ht="15" x14ac:dyDescent="0.25">
      <c r="A104" s="11"/>
      <c r="B104" s="82"/>
      <c r="C104" s="83"/>
      <c r="D104" s="80" t="s">
        <v>28</v>
      </c>
      <c r="E104" s="143" t="s">
        <v>171</v>
      </c>
      <c r="F104" s="70">
        <v>100</v>
      </c>
      <c r="G104" s="51">
        <v>9.1</v>
      </c>
      <c r="H104" s="51">
        <v>7.5</v>
      </c>
      <c r="I104" s="52">
        <v>3.4</v>
      </c>
      <c r="J104" s="70">
        <v>118</v>
      </c>
      <c r="K104" s="143" t="s">
        <v>172</v>
      </c>
      <c r="L104" s="51">
        <v>59.22</v>
      </c>
    </row>
    <row r="105" spans="1:12" ht="15" x14ac:dyDescent="0.25">
      <c r="A105" s="11"/>
      <c r="B105" s="82"/>
      <c r="C105" s="83"/>
      <c r="D105" s="80" t="s">
        <v>29</v>
      </c>
      <c r="E105" s="143"/>
      <c r="F105" s="70"/>
      <c r="G105" s="51"/>
      <c r="H105" s="51"/>
      <c r="I105" s="52"/>
      <c r="J105" s="70"/>
      <c r="K105" s="143"/>
      <c r="L105" s="51"/>
    </row>
    <row r="106" spans="1:12" ht="15" x14ac:dyDescent="0.25">
      <c r="A106" s="11"/>
      <c r="B106" s="82"/>
      <c r="C106" s="83"/>
      <c r="D106" s="80" t="s">
        <v>30</v>
      </c>
      <c r="E106" s="143" t="s">
        <v>155</v>
      </c>
      <c r="F106" s="70">
        <v>200</v>
      </c>
      <c r="G106" s="51">
        <v>0.7</v>
      </c>
      <c r="H106" s="51">
        <v>0</v>
      </c>
      <c r="I106" s="52">
        <v>23.9</v>
      </c>
      <c r="J106" s="70">
        <v>98</v>
      </c>
      <c r="K106" s="143" t="s">
        <v>156</v>
      </c>
      <c r="L106" s="51">
        <v>10.85</v>
      </c>
    </row>
    <row r="107" spans="1:12" ht="15" x14ac:dyDescent="0.25">
      <c r="A107" s="11"/>
      <c r="B107" s="82"/>
      <c r="C107" s="83"/>
      <c r="D107" s="80" t="s">
        <v>31</v>
      </c>
      <c r="E107" s="144" t="s">
        <v>110</v>
      </c>
      <c r="F107" s="70">
        <v>40</v>
      </c>
      <c r="G107" s="51">
        <v>2</v>
      </c>
      <c r="H107" s="51">
        <v>0.6</v>
      </c>
      <c r="I107" s="52">
        <v>16.2</v>
      </c>
      <c r="J107" s="70">
        <v>78</v>
      </c>
      <c r="K107" s="143"/>
      <c r="L107" s="51">
        <v>3.08</v>
      </c>
    </row>
    <row r="108" spans="1:12" ht="15" x14ac:dyDescent="0.25">
      <c r="A108" s="11"/>
      <c r="B108" s="82"/>
      <c r="C108" s="83"/>
      <c r="D108" s="80" t="s">
        <v>32</v>
      </c>
      <c r="E108" s="145" t="s">
        <v>53</v>
      </c>
      <c r="F108" s="70">
        <v>40</v>
      </c>
      <c r="G108" s="51">
        <v>1.4</v>
      </c>
      <c r="H108" s="51">
        <v>0.2</v>
      </c>
      <c r="I108" s="52">
        <v>18.8</v>
      </c>
      <c r="J108" s="70">
        <v>83</v>
      </c>
      <c r="K108" s="70"/>
      <c r="L108" s="53">
        <v>3.08</v>
      </c>
    </row>
    <row r="109" spans="1:12" ht="15" x14ac:dyDescent="0.25">
      <c r="A109" s="11"/>
      <c r="B109" s="82"/>
      <c r="C109" s="83"/>
      <c r="D109" s="87"/>
      <c r="E109" s="81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11"/>
      <c r="B110" s="82"/>
      <c r="C110" s="83"/>
      <c r="D110" s="87"/>
      <c r="E110" s="81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12"/>
      <c r="B111" s="89"/>
      <c r="C111" s="90"/>
      <c r="D111" s="91" t="s">
        <v>33</v>
      </c>
      <c r="E111" s="92"/>
      <c r="F111" s="9">
        <f>SUM(F102:F110)</f>
        <v>705</v>
      </c>
      <c r="G111" s="9">
        <f t="shared" ref="G111:J111" si="33">SUM(G102:G110)</f>
        <v>19.199999999999996</v>
      </c>
      <c r="H111" s="9">
        <f t="shared" si="33"/>
        <v>16.600000000000001</v>
      </c>
      <c r="I111" s="9">
        <f t="shared" si="33"/>
        <v>82.6</v>
      </c>
      <c r="J111" s="9">
        <f t="shared" si="33"/>
        <v>557</v>
      </c>
      <c r="K111" s="13"/>
      <c r="L111" s="9">
        <f t="shared" ref="L111" si="34">SUM(L102:L110)</f>
        <v>130.94999999999999</v>
      </c>
    </row>
    <row r="112" spans="1:12" ht="15.75" customHeight="1" thickBot="1" x14ac:dyDescent="0.25">
      <c r="A112" s="17">
        <f>A94</f>
        <v>2</v>
      </c>
      <c r="B112" s="99">
        <f>B94</f>
        <v>7</v>
      </c>
      <c r="C112" s="129" t="s">
        <v>4</v>
      </c>
      <c r="D112" s="130"/>
      <c r="E112" s="100"/>
      <c r="F112" s="18">
        <f>F101+F111</f>
        <v>1305</v>
      </c>
      <c r="G112" s="18">
        <f t="shared" ref="G112" si="35">G101+G111</f>
        <v>42.599999999999994</v>
      </c>
      <c r="H112" s="18">
        <f t="shared" ref="H112" si="36">H101+H111</f>
        <v>38.1</v>
      </c>
      <c r="I112" s="18">
        <f t="shared" ref="I112" si="37">I101+I111</f>
        <v>154.6</v>
      </c>
      <c r="J112" s="18">
        <f>J101+J111</f>
        <v>1131</v>
      </c>
      <c r="K112" s="18"/>
      <c r="L112" s="75">
        <f>L101+L111</f>
        <v>200.89</v>
      </c>
    </row>
    <row r="113" spans="1:12" ht="15.75" thickBot="1" x14ac:dyDescent="0.3">
      <c r="A113" s="7">
        <v>2</v>
      </c>
      <c r="B113" s="82">
        <v>8</v>
      </c>
      <c r="C113" s="79" t="s">
        <v>20</v>
      </c>
      <c r="D113" s="80" t="s">
        <v>26</v>
      </c>
      <c r="E113" s="48" t="s">
        <v>97</v>
      </c>
      <c r="F113" s="65">
        <v>60</v>
      </c>
      <c r="G113" s="44">
        <v>5.8</v>
      </c>
      <c r="H113" s="44">
        <v>6.4</v>
      </c>
      <c r="I113" s="45">
        <v>7.9</v>
      </c>
      <c r="J113" s="26">
        <v>112</v>
      </c>
      <c r="K113" s="61" t="s">
        <v>80</v>
      </c>
      <c r="L113" s="62">
        <v>11.63</v>
      </c>
    </row>
    <row r="114" spans="1:12" ht="25.5" x14ac:dyDescent="0.25">
      <c r="A114" s="7"/>
      <c r="B114" s="82"/>
      <c r="C114" s="83"/>
      <c r="D114" s="84" t="s">
        <v>21</v>
      </c>
      <c r="E114" s="85" t="s">
        <v>173</v>
      </c>
      <c r="F114" s="25">
        <v>270</v>
      </c>
      <c r="G114" s="25">
        <v>15.6</v>
      </c>
      <c r="H114" s="25">
        <v>16</v>
      </c>
      <c r="I114" s="25">
        <v>37.6</v>
      </c>
      <c r="J114" s="25">
        <v>357</v>
      </c>
      <c r="K114" s="57" t="s">
        <v>174</v>
      </c>
      <c r="L114" s="51">
        <v>53.94</v>
      </c>
    </row>
    <row r="115" spans="1:12" ht="15" x14ac:dyDescent="0.25">
      <c r="A115" s="7"/>
      <c r="B115" s="82"/>
      <c r="C115" s="83"/>
      <c r="D115" s="80" t="s">
        <v>22</v>
      </c>
      <c r="E115" s="86" t="s">
        <v>86</v>
      </c>
      <c r="F115" s="26">
        <v>200</v>
      </c>
      <c r="G115" s="34">
        <v>0.3</v>
      </c>
      <c r="H115" s="34">
        <v>0</v>
      </c>
      <c r="I115" s="34">
        <v>15.2</v>
      </c>
      <c r="J115" s="26">
        <v>62</v>
      </c>
      <c r="K115" s="57" t="s">
        <v>87</v>
      </c>
      <c r="L115" s="58">
        <v>4.28</v>
      </c>
    </row>
    <row r="116" spans="1:12" ht="15" x14ac:dyDescent="0.25">
      <c r="A116" s="7"/>
      <c r="B116" s="82"/>
      <c r="C116" s="83"/>
      <c r="D116" s="80" t="s">
        <v>23</v>
      </c>
      <c r="E116" s="102" t="s">
        <v>53</v>
      </c>
      <c r="F116" s="64">
        <v>20</v>
      </c>
      <c r="G116" s="46">
        <v>0.7</v>
      </c>
      <c r="H116" s="46">
        <v>0.1</v>
      </c>
      <c r="I116" s="46">
        <v>9.4</v>
      </c>
      <c r="J116" s="68">
        <v>41</v>
      </c>
      <c r="K116" s="64"/>
      <c r="L116" s="46">
        <v>1.54</v>
      </c>
    </row>
    <row r="117" spans="1:12" ht="15" x14ac:dyDescent="0.25">
      <c r="A117" s="7"/>
      <c r="B117" s="82"/>
      <c r="C117" s="83"/>
      <c r="D117" s="80" t="s">
        <v>24</v>
      </c>
      <c r="E117" s="81"/>
      <c r="F117" s="26"/>
      <c r="G117" s="26"/>
      <c r="H117" s="26"/>
      <c r="I117" s="26"/>
      <c r="J117" s="26"/>
      <c r="K117" s="27"/>
      <c r="L117" s="26"/>
    </row>
    <row r="118" spans="1:12" ht="15.75" thickBot="1" x14ac:dyDescent="0.3">
      <c r="A118" s="8"/>
      <c r="B118" s="89"/>
      <c r="C118" s="90"/>
      <c r="D118" s="91" t="s">
        <v>33</v>
      </c>
      <c r="E118" s="92"/>
      <c r="F118" s="76">
        <f>SUM(F113:F117)</f>
        <v>550</v>
      </c>
      <c r="G118" s="9">
        <f>SUM(G113:G117)</f>
        <v>22.4</v>
      </c>
      <c r="H118" s="9">
        <f>SUM(H113:H117)</f>
        <v>22.5</v>
      </c>
      <c r="I118" s="9">
        <f>SUM(I113:I117)</f>
        <v>70.100000000000009</v>
      </c>
      <c r="J118" s="9">
        <f>SUM(J113:J117)</f>
        <v>572</v>
      </c>
      <c r="K118" s="13"/>
      <c r="L118" s="74">
        <f>SUM(L113:L117)</f>
        <v>71.39</v>
      </c>
    </row>
    <row r="119" spans="1:12" ht="15" x14ac:dyDescent="0.25">
      <c r="A119" s="6">
        <f>A113</f>
        <v>2</v>
      </c>
      <c r="B119" s="93">
        <v>8</v>
      </c>
      <c r="C119" s="94" t="s">
        <v>25</v>
      </c>
      <c r="D119" s="80" t="s">
        <v>26</v>
      </c>
      <c r="E119" s="142" t="s">
        <v>175</v>
      </c>
      <c r="F119" s="69">
        <v>60</v>
      </c>
      <c r="G119" s="49">
        <v>2.4</v>
      </c>
      <c r="H119" s="49">
        <v>4.9000000000000004</v>
      </c>
      <c r="I119" s="50">
        <v>8.6</v>
      </c>
      <c r="J119" s="69">
        <v>88</v>
      </c>
      <c r="K119" s="143" t="s">
        <v>176</v>
      </c>
      <c r="L119" s="49">
        <v>8.7100000000000009</v>
      </c>
    </row>
    <row r="120" spans="1:12" ht="15" x14ac:dyDescent="0.25">
      <c r="A120" s="7"/>
      <c r="B120" s="82"/>
      <c r="C120" s="83"/>
      <c r="D120" s="80" t="s">
        <v>27</v>
      </c>
      <c r="E120" s="143" t="s">
        <v>98</v>
      </c>
      <c r="F120" s="70">
        <v>270</v>
      </c>
      <c r="G120" s="51">
        <v>5.7</v>
      </c>
      <c r="H120" s="51">
        <v>6.1</v>
      </c>
      <c r="I120" s="52">
        <v>22.5</v>
      </c>
      <c r="J120" s="70">
        <v>168</v>
      </c>
      <c r="K120" s="143" t="s">
        <v>99</v>
      </c>
      <c r="L120" s="51">
        <v>23.21</v>
      </c>
    </row>
    <row r="121" spans="1:12" ht="15" x14ac:dyDescent="0.25">
      <c r="A121" s="7"/>
      <c r="B121" s="82"/>
      <c r="C121" s="83"/>
      <c r="D121" s="80" t="s">
        <v>28</v>
      </c>
      <c r="E121" s="143" t="s">
        <v>88</v>
      </c>
      <c r="F121" s="70">
        <v>90</v>
      </c>
      <c r="G121" s="51">
        <v>12.1</v>
      </c>
      <c r="H121" s="51">
        <v>14.8</v>
      </c>
      <c r="I121" s="52">
        <v>0.6</v>
      </c>
      <c r="J121" s="70">
        <v>184</v>
      </c>
      <c r="K121" s="143" t="s">
        <v>89</v>
      </c>
      <c r="L121" s="51">
        <v>41.06</v>
      </c>
    </row>
    <row r="122" spans="1:12" ht="15" x14ac:dyDescent="0.25">
      <c r="A122" s="7"/>
      <c r="B122" s="82"/>
      <c r="C122" s="83"/>
      <c r="D122" s="80" t="s">
        <v>29</v>
      </c>
      <c r="E122" s="143" t="s">
        <v>114</v>
      </c>
      <c r="F122" s="70">
        <v>150</v>
      </c>
      <c r="G122" s="51">
        <v>3.5</v>
      </c>
      <c r="H122" s="51">
        <v>3.1</v>
      </c>
      <c r="I122" s="52">
        <v>25.4</v>
      </c>
      <c r="J122" s="70">
        <v>144</v>
      </c>
      <c r="K122" s="143" t="s">
        <v>90</v>
      </c>
      <c r="L122" s="51">
        <v>7.78</v>
      </c>
    </row>
    <row r="123" spans="1:12" ht="15" x14ac:dyDescent="0.25">
      <c r="A123" s="7"/>
      <c r="B123" s="82"/>
      <c r="C123" s="83"/>
      <c r="D123" s="80" t="s">
        <v>30</v>
      </c>
      <c r="E123" s="143" t="s">
        <v>107</v>
      </c>
      <c r="F123" s="70">
        <v>200</v>
      </c>
      <c r="G123" s="51">
        <v>0.5</v>
      </c>
      <c r="H123" s="51">
        <v>0.2</v>
      </c>
      <c r="I123" s="52">
        <v>28.1</v>
      </c>
      <c r="J123" s="70">
        <v>116</v>
      </c>
      <c r="K123" s="143" t="s">
        <v>177</v>
      </c>
      <c r="L123" s="51">
        <v>11</v>
      </c>
    </row>
    <row r="124" spans="1:12" ht="15" x14ac:dyDescent="0.25">
      <c r="A124" s="7"/>
      <c r="B124" s="82"/>
      <c r="C124" s="83"/>
      <c r="D124" s="80" t="s">
        <v>31</v>
      </c>
      <c r="E124" s="144" t="s">
        <v>110</v>
      </c>
      <c r="F124" s="70">
        <v>40</v>
      </c>
      <c r="G124" s="51">
        <v>2</v>
      </c>
      <c r="H124" s="51">
        <v>0.6</v>
      </c>
      <c r="I124" s="52">
        <v>16.2</v>
      </c>
      <c r="J124" s="70">
        <v>78</v>
      </c>
      <c r="K124" s="143"/>
      <c r="L124" s="51">
        <v>3.08</v>
      </c>
    </row>
    <row r="125" spans="1:12" ht="15" x14ac:dyDescent="0.25">
      <c r="A125" s="7"/>
      <c r="B125" s="82"/>
      <c r="C125" s="83"/>
      <c r="D125" s="80" t="s">
        <v>32</v>
      </c>
      <c r="E125" s="145" t="s">
        <v>53</v>
      </c>
      <c r="F125" s="70">
        <v>40</v>
      </c>
      <c r="G125" s="51">
        <v>1.4</v>
      </c>
      <c r="H125" s="51">
        <v>0.2</v>
      </c>
      <c r="I125" s="52">
        <v>18.8</v>
      </c>
      <c r="J125" s="70">
        <v>83</v>
      </c>
      <c r="K125" s="70"/>
      <c r="L125" s="53">
        <v>1.54</v>
      </c>
    </row>
    <row r="126" spans="1:12" ht="15" x14ac:dyDescent="0.25">
      <c r="A126" s="7"/>
      <c r="B126" s="82"/>
      <c r="C126" s="83"/>
      <c r="D126" s="87"/>
      <c r="E126" s="81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7"/>
      <c r="B127" s="82"/>
      <c r="C127" s="83"/>
      <c r="D127" s="87"/>
      <c r="E127" s="81"/>
      <c r="F127" s="26"/>
      <c r="G127" s="26"/>
      <c r="H127" s="26"/>
      <c r="I127" s="26"/>
      <c r="J127" s="26"/>
      <c r="K127" s="27"/>
      <c r="L127" s="26"/>
    </row>
    <row r="128" spans="1:12" ht="15" x14ac:dyDescent="0.25">
      <c r="A128" s="8"/>
      <c r="B128" s="89"/>
      <c r="C128" s="90"/>
      <c r="D128" s="91" t="s">
        <v>33</v>
      </c>
      <c r="E128" s="92"/>
      <c r="F128" s="9">
        <f>SUM(F119:F127)</f>
        <v>850</v>
      </c>
      <c r="G128" s="9">
        <f t="shared" ref="G128:I128" si="38">SUM(G119:G127)</f>
        <v>27.599999999999998</v>
      </c>
      <c r="H128" s="9">
        <f t="shared" si="38"/>
        <v>29.900000000000002</v>
      </c>
      <c r="I128" s="9">
        <f t="shared" si="38"/>
        <v>120.2</v>
      </c>
      <c r="J128" s="9">
        <f>SUM(J119:J127)</f>
        <v>861</v>
      </c>
      <c r="K128" s="13"/>
      <c r="L128" s="74">
        <f>SUM(L119:L127)</f>
        <v>96.38000000000001</v>
      </c>
    </row>
    <row r="129" spans="1:12" ht="15.75" customHeight="1" thickBot="1" x14ac:dyDescent="0.25">
      <c r="A129" s="19">
        <f>A113</f>
        <v>2</v>
      </c>
      <c r="B129" s="101">
        <f>B113</f>
        <v>8</v>
      </c>
      <c r="C129" s="129" t="s">
        <v>4</v>
      </c>
      <c r="D129" s="130"/>
      <c r="E129" s="100"/>
      <c r="F129" s="18">
        <f>F118+F128</f>
        <v>1400</v>
      </c>
      <c r="G129" s="18">
        <f t="shared" ref="G129" si="39">G118+G128</f>
        <v>50</v>
      </c>
      <c r="H129" s="18">
        <f t="shared" ref="H129" si="40">H118+H128</f>
        <v>52.400000000000006</v>
      </c>
      <c r="I129" s="18">
        <f t="shared" ref="I129" si="41">I118+I128</f>
        <v>190.3</v>
      </c>
      <c r="J129" s="18">
        <f t="shared" ref="J129:L129" si="42">J118+J128</f>
        <v>1433</v>
      </c>
      <c r="K129" s="18"/>
      <c r="L129" s="18">
        <f t="shared" si="42"/>
        <v>167.77</v>
      </c>
    </row>
    <row r="130" spans="1:12" ht="15" x14ac:dyDescent="0.25">
      <c r="A130" s="10">
        <v>2</v>
      </c>
      <c r="B130" s="78">
        <v>9</v>
      </c>
      <c r="C130" s="79" t="s">
        <v>20</v>
      </c>
      <c r="D130" s="84" t="s">
        <v>21</v>
      </c>
      <c r="E130" s="85" t="s">
        <v>178</v>
      </c>
      <c r="F130" s="25">
        <v>220</v>
      </c>
      <c r="G130" s="25">
        <v>12</v>
      </c>
      <c r="H130" s="25">
        <v>13.6</v>
      </c>
      <c r="I130" s="25">
        <v>33</v>
      </c>
      <c r="J130" s="25">
        <v>303</v>
      </c>
      <c r="K130" s="57" t="s">
        <v>179</v>
      </c>
      <c r="L130" s="25">
        <v>55.93</v>
      </c>
    </row>
    <row r="131" spans="1:12" ht="15.75" thickBot="1" x14ac:dyDescent="0.3">
      <c r="A131" s="11"/>
      <c r="B131" s="82"/>
      <c r="C131" s="83"/>
      <c r="D131" s="80" t="s">
        <v>22</v>
      </c>
      <c r="E131" s="86" t="s">
        <v>137</v>
      </c>
      <c r="F131" s="26">
        <v>200</v>
      </c>
      <c r="G131" s="34">
        <v>0.2</v>
      </c>
      <c r="H131" s="34">
        <v>0</v>
      </c>
      <c r="I131" s="35">
        <v>15</v>
      </c>
      <c r="J131" s="26">
        <v>61</v>
      </c>
      <c r="K131" s="57" t="s">
        <v>43</v>
      </c>
      <c r="L131" s="58">
        <v>5.73</v>
      </c>
    </row>
    <row r="132" spans="1:12" ht="15.75" customHeight="1" x14ac:dyDescent="0.25">
      <c r="A132" s="11"/>
      <c r="B132" s="82"/>
      <c r="C132" s="83"/>
      <c r="D132" s="80" t="s">
        <v>23</v>
      </c>
      <c r="E132" s="81" t="s">
        <v>52</v>
      </c>
      <c r="F132" s="26">
        <v>20</v>
      </c>
      <c r="G132" s="40">
        <v>1</v>
      </c>
      <c r="H132" s="26">
        <v>0.3</v>
      </c>
      <c r="I132" s="26">
        <v>8.1</v>
      </c>
      <c r="J132" s="26">
        <v>39</v>
      </c>
      <c r="K132" s="27"/>
      <c r="L132" s="46">
        <v>1.54</v>
      </c>
    </row>
    <row r="133" spans="1:12" ht="15" x14ac:dyDescent="0.25">
      <c r="A133" s="11"/>
      <c r="B133" s="82"/>
      <c r="C133" s="83"/>
      <c r="D133" s="80" t="s">
        <v>32</v>
      </c>
      <c r="E133" s="106" t="s">
        <v>53</v>
      </c>
      <c r="F133" s="70">
        <v>20</v>
      </c>
      <c r="G133" s="53">
        <v>0.7</v>
      </c>
      <c r="H133" s="53">
        <v>0.1</v>
      </c>
      <c r="I133" s="54">
        <v>9.4</v>
      </c>
      <c r="J133" s="71">
        <v>41</v>
      </c>
      <c r="K133" s="70"/>
      <c r="L133" s="53">
        <v>1.54</v>
      </c>
    </row>
    <row r="134" spans="1:12" ht="15" x14ac:dyDescent="0.25">
      <c r="A134" s="11"/>
      <c r="B134" s="82"/>
      <c r="C134" s="83"/>
      <c r="D134" s="80" t="s">
        <v>24</v>
      </c>
      <c r="E134" s="81" t="s">
        <v>133</v>
      </c>
      <c r="F134" s="26">
        <v>100</v>
      </c>
      <c r="G134" s="36">
        <v>0.4</v>
      </c>
      <c r="H134" s="36">
        <v>0</v>
      </c>
      <c r="I134" s="37">
        <v>14.4</v>
      </c>
      <c r="J134" s="26">
        <v>59</v>
      </c>
      <c r="K134" s="59" t="s">
        <v>68</v>
      </c>
      <c r="L134" s="36">
        <v>27</v>
      </c>
    </row>
    <row r="135" spans="1:12" ht="15" x14ac:dyDescent="0.25">
      <c r="A135" s="11"/>
      <c r="B135" s="82"/>
      <c r="C135" s="83"/>
      <c r="D135" s="80"/>
      <c r="E135" s="106"/>
      <c r="F135" s="70"/>
      <c r="G135" s="53"/>
      <c r="H135" s="53"/>
      <c r="I135" s="54"/>
      <c r="J135" s="71"/>
      <c r="K135" s="70"/>
      <c r="L135" s="53"/>
    </row>
    <row r="136" spans="1:12" ht="15.75" thickBot="1" x14ac:dyDescent="0.3">
      <c r="A136" s="12"/>
      <c r="B136" s="89"/>
      <c r="C136" s="90"/>
      <c r="D136" s="91" t="s">
        <v>33</v>
      </c>
      <c r="E136" s="92"/>
      <c r="F136" s="9">
        <f>SUM(F130:F135)</f>
        <v>560</v>
      </c>
      <c r="G136" s="9">
        <f>SUM(G130:G135)</f>
        <v>14.299999999999999</v>
      </c>
      <c r="H136" s="9">
        <f>SUM(H130:H135)</f>
        <v>14</v>
      </c>
      <c r="I136" s="9">
        <f>SUM(I130:I135)</f>
        <v>79.900000000000006</v>
      </c>
      <c r="J136" s="9">
        <f>SUM(J130:J135)</f>
        <v>503</v>
      </c>
      <c r="K136" s="13"/>
      <c r="L136" s="9">
        <f>SUM(L130:L135)</f>
        <v>91.74</v>
      </c>
    </row>
    <row r="137" spans="1:12" ht="15" x14ac:dyDescent="0.25">
      <c r="A137" s="14">
        <f>A130</f>
        <v>2</v>
      </c>
      <c r="B137" s="93">
        <v>9</v>
      </c>
      <c r="C137" s="94" t="s">
        <v>25</v>
      </c>
      <c r="D137" s="80" t="s">
        <v>26</v>
      </c>
      <c r="E137" s="142" t="s">
        <v>180</v>
      </c>
      <c r="F137" s="69">
        <v>60</v>
      </c>
      <c r="G137" s="49">
        <v>1.1000000000000001</v>
      </c>
      <c r="H137" s="49">
        <v>3.1</v>
      </c>
      <c r="I137" s="50">
        <v>5.3</v>
      </c>
      <c r="J137" s="69">
        <v>54</v>
      </c>
      <c r="K137" s="143" t="s">
        <v>183</v>
      </c>
      <c r="L137" s="49">
        <v>9.8000000000000007</v>
      </c>
    </row>
    <row r="138" spans="1:12" ht="15" x14ac:dyDescent="0.25">
      <c r="A138" s="11"/>
      <c r="B138" s="82"/>
      <c r="C138" s="83"/>
      <c r="D138" s="80" t="s">
        <v>27</v>
      </c>
      <c r="E138" s="143" t="s">
        <v>181</v>
      </c>
      <c r="F138" s="70">
        <v>270</v>
      </c>
      <c r="G138" s="51">
        <v>4.5999999999999996</v>
      </c>
      <c r="H138" s="51">
        <v>5.2</v>
      </c>
      <c r="I138" s="52">
        <v>10.199999999999999</v>
      </c>
      <c r="J138" s="70">
        <v>106</v>
      </c>
      <c r="K138" s="143" t="s">
        <v>184</v>
      </c>
      <c r="L138" s="51">
        <v>12.51</v>
      </c>
    </row>
    <row r="139" spans="1:12" ht="15" x14ac:dyDescent="0.25">
      <c r="A139" s="11"/>
      <c r="B139" s="82"/>
      <c r="C139" s="83"/>
      <c r="D139" s="80" t="s">
        <v>28</v>
      </c>
      <c r="E139" s="143" t="s">
        <v>182</v>
      </c>
      <c r="F139" s="70">
        <v>120</v>
      </c>
      <c r="G139" s="51">
        <v>11.1</v>
      </c>
      <c r="H139" s="51">
        <v>10.8</v>
      </c>
      <c r="I139" s="52">
        <v>6.3</v>
      </c>
      <c r="J139" s="70">
        <v>167</v>
      </c>
      <c r="K139" s="143" t="s">
        <v>111</v>
      </c>
      <c r="L139" s="51">
        <v>34.86</v>
      </c>
    </row>
    <row r="140" spans="1:12" ht="15" x14ac:dyDescent="0.25">
      <c r="A140" s="11"/>
      <c r="B140" s="82"/>
      <c r="C140" s="83"/>
      <c r="D140" s="80" t="s">
        <v>29</v>
      </c>
      <c r="E140" s="143" t="s">
        <v>148</v>
      </c>
      <c r="F140" s="70">
        <v>150</v>
      </c>
      <c r="G140" s="51">
        <v>3.2</v>
      </c>
      <c r="H140" s="51">
        <v>2.8</v>
      </c>
      <c r="I140" s="52">
        <v>34.299999999999997</v>
      </c>
      <c r="J140" s="70">
        <v>175</v>
      </c>
      <c r="K140" s="143" t="s">
        <v>185</v>
      </c>
      <c r="L140" s="51">
        <v>6.83</v>
      </c>
    </row>
    <row r="141" spans="1:12" ht="15" x14ac:dyDescent="0.25">
      <c r="A141" s="11"/>
      <c r="B141" s="82"/>
      <c r="C141" s="83"/>
      <c r="D141" s="80" t="s">
        <v>30</v>
      </c>
      <c r="E141" s="143" t="s">
        <v>100</v>
      </c>
      <c r="F141" s="70">
        <v>200</v>
      </c>
      <c r="G141" s="51">
        <v>0.8</v>
      </c>
      <c r="H141" s="51">
        <v>0</v>
      </c>
      <c r="I141" s="52">
        <v>27.2</v>
      </c>
      <c r="J141" s="70">
        <v>112</v>
      </c>
      <c r="K141" s="143" t="s">
        <v>77</v>
      </c>
      <c r="L141" s="51">
        <v>9.2799999999999994</v>
      </c>
    </row>
    <row r="142" spans="1:12" ht="15" x14ac:dyDescent="0.25">
      <c r="A142" s="11"/>
      <c r="B142" s="82"/>
      <c r="C142" s="83"/>
      <c r="D142" s="80" t="s">
        <v>31</v>
      </c>
      <c r="E142" s="144" t="s">
        <v>110</v>
      </c>
      <c r="F142" s="70">
        <v>40</v>
      </c>
      <c r="G142" s="51">
        <v>2</v>
      </c>
      <c r="H142" s="51">
        <v>0.6</v>
      </c>
      <c r="I142" s="52">
        <v>16.2</v>
      </c>
      <c r="J142" s="70">
        <v>78</v>
      </c>
      <c r="K142" s="70"/>
      <c r="L142" s="51">
        <v>3.08</v>
      </c>
    </row>
    <row r="143" spans="1:12" ht="15" x14ac:dyDescent="0.25">
      <c r="A143" s="11"/>
      <c r="B143" s="82"/>
      <c r="C143" s="83"/>
      <c r="D143" s="80" t="s">
        <v>32</v>
      </c>
      <c r="E143" s="145" t="s">
        <v>53</v>
      </c>
      <c r="F143" s="176">
        <v>20</v>
      </c>
      <c r="G143" s="177">
        <v>0.7</v>
      </c>
      <c r="H143" s="177">
        <v>0.1</v>
      </c>
      <c r="I143" s="178">
        <v>9.4</v>
      </c>
      <c r="J143" s="176">
        <v>41</v>
      </c>
      <c r="K143" s="70"/>
      <c r="L143" s="53">
        <v>1.54</v>
      </c>
    </row>
    <row r="144" spans="1:12" ht="15" x14ac:dyDescent="0.25">
      <c r="A144" s="11"/>
      <c r="B144" s="82"/>
      <c r="C144" s="83"/>
      <c r="D144" s="87"/>
      <c r="E144" s="81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11"/>
      <c r="B145" s="82"/>
      <c r="C145" s="83"/>
      <c r="D145" s="87"/>
      <c r="E145" s="81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12"/>
      <c r="B146" s="89"/>
      <c r="C146" s="90"/>
      <c r="D146" s="91" t="s">
        <v>33</v>
      </c>
      <c r="E146" s="92"/>
      <c r="F146" s="9">
        <f>SUM(F137:F145)</f>
        <v>860</v>
      </c>
      <c r="G146" s="9">
        <f t="shared" ref="G146:I146" si="43">SUM(G137:G145)</f>
        <v>23.499999999999996</v>
      </c>
      <c r="H146" s="9">
        <f t="shared" si="43"/>
        <v>22.600000000000005</v>
      </c>
      <c r="I146" s="9">
        <f t="shared" si="43"/>
        <v>108.9</v>
      </c>
      <c r="J146" s="9">
        <f>SUM(J137:J145)</f>
        <v>733</v>
      </c>
      <c r="K146" s="13"/>
      <c r="L146" s="74">
        <f>SUM(L137:L145)</f>
        <v>77.900000000000006</v>
      </c>
    </row>
    <row r="147" spans="1:12" ht="15.75" customHeight="1" thickBot="1" x14ac:dyDescent="0.25">
      <c r="A147" s="17">
        <f>A130</f>
        <v>2</v>
      </c>
      <c r="B147" s="99">
        <f>B130</f>
        <v>9</v>
      </c>
      <c r="C147" s="129" t="s">
        <v>4</v>
      </c>
      <c r="D147" s="130"/>
      <c r="E147" s="100"/>
      <c r="F147" s="18">
        <f>F136+F146</f>
        <v>1420</v>
      </c>
      <c r="G147" s="18">
        <f t="shared" ref="G147" si="44">G136+G146</f>
        <v>37.799999999999997</v>
      </c>
      <c r="H147" s="18">
        <f t="shared" ref="H147" si="45">H136+H146</f>
        <v>36.600000000000009</v>
      </c>
      <c r="I147" s="18">
        <f t="shared" ref="I147" si="46">I136+I146</f>
        <v>188.8</v>
      </c>
      <c r="J147" s="18">
        <f>J136+J146</f>
        <v>1236</v>
      </c>
      <c r="K147" s="18"/>
      <c r="L147" s="18">
        <f t="shared" ref="L147" si="47">L136+L146</f>
        <v>169.64</v>
      </c>
    </row>
    <row r="148" spans="1:12" ht="15.75" thickBot="1" x14ac:dyDescent="0.3">
      <c r="A148" s="10">
        <v>2</v>
      </c>
      <c r="B148" s="78">
        <v>10</v>
      </c>
      <c r="C148" s="79" t="s">
        <v>20</v>
      </c>
      <c r="D148" s="80" t="s">
        <v>26</v>
      </c>
      <c r="E148" s="81" t="s">
        <v>69</v>
      </c>
      <c r="F148" s="26">
        <v>60</v>
      </c>
      <c r="G148" s="26">
        <v>2.2999999999999998</v>
      </c>
      <c r="H148" s="26">
        <v>7.4</v>
      </c>
      <c r="I148" s="26">
        <v>14.5</v>
      </c>
      <c r="J148" s="26">
        <v>134</v>
      </c>
      <c r="K148" s="61" t="s">
        <v>70</v>
      </c>
      <c r="L148" s="62">
        <v>9.18</v>
      </c>
    </row>
    <row r="149" spans="1:12" ht="15" x14ac:dyDescent="0.25">
      <c r="A149" s="11"/>
      <c r="B149" s="82"/>
      <c r="C149" s="83"/>
      <c r="D149" s="84" t="s">
        <v>21</v>
      </c>
      <c r="E149" s="86" t="s">
        <v>64</v>
      </c>
      <c r="F149" s="25">
        <v>200</v>
      </c>
      <c r="G149" s="44">
        <v>2.2999999999999998</v>
      </c>
      <c r="H149" s="44">
        <v>7.4</v>
      </c>
      <c r="I149" s="45">
        <v>14.5</v>
      </c>
      <c r="J149" s="25">
        <v>305</v>
      </c>
      <c r="K149" s="57" t="s">
        <v>65</v>
      </c>
      <c r="L149" s="58">
        <v>70.33</v>
      </c>
    </row>
    <row r="150" spans="1:12" ht="15" x14ac:dyDescent="0.25">
      <c r="A150" s="11"/>
      <c r="B150" s="82"/>
      <c r="C150" s="83"/>
      <c r="D150" s="80" t="s">
        <v>22</v>
      </c>
      <c r="E150" s="139" t="s">
        <v>79</v>
      </c>
      <c r="F150" s="26">
        <v>200</v>
      </c>
      <c r="G150" s="34">
        <v>0.3</v>
      </c>
      <c r="H150" s="34">
        <v>0</v>
      </c>
      <c r="I150" s="35">
        <v>12.3</v>
      </c>
      <c r="J150" s="26">
        <v>50</v>
      </c>
      <c r="K150" s="141" t="s">
        <v>144</v>
      </c>
      <c r="L150" s="58">
        <v>9.48</v>
      </c>
    </row>
    <row r="151" spans="1:12" ht="15.75" thickBot="1" x14ac:dyDescent="0.3">
      <c r="A151" s="11"/>
      <c r="B151" s="82"/>
      <c r="C151" s="83"/>
      <c r="D151" s="80" t="s">
        <v>24</v>
      </c>
      <c r="E151" s="126" t="s">
        <v>130</v>
      </c>
      <c r="F151" s="68">
        <v>150</v>
      </c>
      <c r="G151" s="46">
        <v>0.6</v>
      </c>
      <c r="H151" s="46">
        <v>0</v>
      </c>
      <c r="I151" s="47">
        <v>21.6</v>
      </c>
      <c r="J151" s="26">
        <v>89</v>
      </c>
      <c r="K151" s="68" t="s">
        <v>45</v>
      </c>
      <c r="L151" s="47">
        <v>28</v>
      </c>
    </row>
    <row r="152" spans="1:12" ht="15" x14ac:dyDescent="0.25">
      <c r="A152" s="11"/>
      <c r="B152" s="82"/>
      <c r="C152" s="83"/>
      <c r="D152" s="87"/>
      <c r="E152" s="81"/>
      <c r="F152" s="26"/>
      <c r="G152" s="26"/>
      <c r="H152" s="26"/>
      <c r="I152" s="26"/>
      <c r="J152" s="26"/>
      <c r="K152" s="61"/>
      <c r="L152" s="62"/>
    </row>
    <row r="153" spans="1:12" ht="15" x14ac:dyDescent="0.25">
      <c r="A153" s="11"/>
      <c r="B153" s="82"/>
      <c r="C153" s="83"/>
      <c r="D153" s="87"/>
      <c r="E153" s="81"/>
      <c r="F153" s="26"/>
      <c r="G153" s="26"/>
      <c r="H153" s="26"/>
      <c r="I153" s="26"/>
      <c r="J153" s="26"/>
      <c r="K153" s="27"/>
      <c r="L153" s="26"/>
    </row>
    <row r="154" spans="1:12" ht="15.75" thickBot="1" x14ac:dyDescent="0.3">
      <c r="A154" s="12"/>
      <c r="B154" s="89"/>
      <c r="C154" s="90"/>
      <c r="D154" s="91" t="s">
        <v>33</v>
      </c>
      <c r="E154" s="92"/>
      <c r="F154" s="9">
        <f>SUM(F148:F153)</f>
        <v>610</v>
      </c>
      <c r="G154" s="9">
        <f>SUM(G148:G153)</f>
        <v>5.4999999999999991</v>
      </c>
      <c r="H154" s="9">
        <f>SUM(H148:H153)</f>
        <v>14.8</v>
      </c>
      <c r="I154" s="9">
        <f>SUM(I148:I153)</f>
        <v>62.9</v>
      </c>
      <c r="J154" s="9">
        <f>SUM(J148:J153)</f>
        <v>578</v>
      </c>
      <c r="K154" s="13"/>
      <c r="L154" s="74">
        <f>SUM(L148:L153)</f>
        <v>116.99</v>
      </c>
    </row>
    <row r="155" spans="1:12" ht="15" x14ac:dyDescent="0.25">
      <c r="A155" s="14">
        <f>A148</f>
        <v>2</v>
      </c>
      <c r="B155" s="93">
        <v>10</v>
      </c>
      <c r="C155" s="94" t="s">
        <v>25</v>
      </c>
      <c r="D155" s="80" t="s">
        <v>26</v>
      </c>
      <c r="E155" s="142" t="s">
        <v>186</v>
      </c>
      <c r="F155" s="69">
        <v>60</v>
      </c>
      <c r="G155" s="49">
        <v>3.5</v>
      </c>
      <c r="H155" s="49">
        <v>7.4</v>
      </c>
      <c r="I155" s="50">
        <v>4.9000000000000004</v>
      </c>
      <c r="J155" s="69">
        <v>100</v>
      </c>
      <c r="K155" s="143" t="s">
        <v>189</v>
      </c>
      <c r="L155" s="49">
        <v>8.52</v>
      </c>
    </row>
    <row r="156" spans="1:12" ht="15" x14ac:dyDescent="0.25">
      <c r="A156" s="11"/>
      <c r="B156" s="82"/>
      <c r="C156" s="83"/>
      <c r="D156" s="80" t="s">
        <v>27</v>
      </c>
      <c r="E156" s="143" t="s">
        <v>187</v>
      </c>
      <c r="F156" s="70">
        <v>260</v>
      </c>
      <c r="G156" s="51">
        <v>5.8</v>
      </c>
      <c r="H156" s="51">
        <v>4.8</v>
      </c>
      <c r="I156" s="52">
        <v>8.3000000000000007</v>
      </c>
      <c r="J156" s="70">
        <v>100</v>
      </c>
      <c r="K156" s="143" t="s">
        <v>190</v>
      </c>
      <c r="L156" s="51">
        <v>20.73</v>
      </c>
    </row>
    <row r="157" spans="1:12" ht="15" x14ac:dyDescent="0.25">
      <c r="A157" s="11"/>
      <c r="B157" s="82"/>
      <c r="C157" s="83"/>
      <c r="D157" s="80" t="s">
        <v>28</v>
      </c>
      <c r="E157" s="143" t="s">
        <v>188</v>
      </c>
      <c r="F157" s="70">
        <v>90</v>
      </c>
      <c r="G157" s="51">
        <v>11.3</v>
      </c>
      <c r="H157" s="51">
        <v>11.5</v>
      </c>
      <c r="I157" s="52">
        <v>5.4</v>
      </c>
      <c r="J157" s="70">
        <v>170</v>
      </c>
      <c r="K157" s="143" t="s">
        <v>191</v>
      </c>
      <c r="L157" s="51">
        <v>41.07</v>
      </c>
    </row>
    <row r="158" spans="1:12" ht="15" x14ac:dyDescent="0.25">
      <c r="A158" s="11"/>
      <c r="B158" s="82"/>
      <c r="C158" s="83"/>
      <c r="D158" s="80" t="s">
        <v>29</v>
      </c>
      <c r="E158" s="143" t="s">
        <v>102</v>
      </c>
      <c r="F158" s="70">
        <v>150</v>
      </c>
      <c r="G158" s="51">
        <v>2.7</v>
      </c>
      <c r="H158" s="51">
        <v>6.2</v>
      </c>
      <c r="I158" s="52">
        <v>16.100000000000001</v>
      </c>
      <c r="J158" s="70">
        <v>131</v>
      </c>
      <c r="K158" s="143" t="s">
        <v>192</v>
      </c>
      <c r="L158" s="51">
        <v>11.67</v>
      </c>
    </row>
    <row r="159" spans="1:12" ht="15" x14ac:dyDescent="0.25">
      <c r="A159" s="11"/>
      <c r="B159" s="82"/>
      <c r="C159" s="83"/>
      <c r="D159" s="80" t="s">
        <v>30</v>
      </c>
      <c r="E159" s="143" t="s">
        <v>50</v>
      </c>
      <c r="F159" s="70">
        <v>200</v>
      </c>
      <c r="G159" s="51">
        <v>0.3</v>
      </c>
      <c r="H159" s="51">
        <v>0.2</v>
      </c>
      <c r="I159" s="52">
        <v>21.5</v>
      </c>
      <c r="J159" s="70">
        <v>89</v>
      </c>
      <c r="K159" s="143" t="s">
        <v>103</v>
      </c>
      <c r="L159" s="51">
        <v>10.86</v>
      </c>
    </row>
    <row r="160" spans="1:12" ht="15" x14ac:dyDescent="0.25">
      <c r="A160" s="11"/>
      <c r="B160" s="82"/>
      <c r="C160" s="83"/>
      <c r="D160" s="80" t="s">
        <v>31</v>
      </c>
      <c r="E160" s="144" t="s">
        <v>110</v>
      </c>
      <c r="F160" s="70">
        <v>40</v>
      </c>
      <c r="G160" s="51">
        <v>2</v>
      </c>
      <c r="H160" s="51">
        <v>0.6</v>
      </c>
      <c r="I160" s="52">
        <v>16.2</v>
      </c>
      <c r="J160" s="70">
        <v>78</v>
      </c>
      <c r="K160" s="70"/>
      <c r="L160" s="51">
        <v>3.08</v>
      </c>
    </row>
    <row r="161" spans="1:12" ht="15" x14ac:dyDescent="0.25">
      <c r="A161" s="11"/>
      <c r="B161" s="82"/>
      <c r="C161" s="83"/>
      <c r="D161" s="80" t="s">
        <v>32</v>
      </c>
      <c r="E161" s="145" t="s">
        <v>53</v>
      </c>
      <c r="F161" s="70">
        <v>40</v>
      </c>
      <c r="G161" s="51">
        <v>1.4</v>
      </c>
      <c r="H161" s="51">
        <v>0.2</v>
      </c>
      <c r="I161" s="52">
        <v>18.8</v>
      </c>
      <c r="J161" s="70">
        <v>83</v>
      </c>
      <c r="K161" s="70"/>
      <c r="L161" s="53">
        <v>3.85</v>
      </c>
    </row>
    <row r="162" spans="1:12" ht="15" x14ac:dyDescent="0.25">
      <c r="A162" s="11"/>
      <c r="B162" s="82"/>
      <c r="C162" s="83"/>
      <c r="D162" s="87"/>
      <c r="E162" s="81"/>
      <c r="F162" s="26"/>
      <c r="G162" s="26"/>
      <c r="H162" s="26"/>
      <c r="I162" s="26"/>
      <c r="J162" s="26"/>
      <c r="K162" s="27"/>
      <c r="L162" s="26"/>
    </row>
    <row r="163" spans="1:12" ht="15" x14ac:dyDescent="0.25">
      <c r="A163" s="11"/>
      <c r="B163" s="82"/>
      <c r="C163" s="83"/>
      <c r="D163" s="87"/>
      <c r="E163" s="81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12"/>
      <c r="B164" s="89"/>
      <c r="C164" s="90"/>
      <c r="D164" s="91" t="s">
        <v>33</v>
      </c>
      <c r="E164" s="92"/>
      <c r="F164" s="9">
        <f>SUM(F155:F163)</f>
        <v>840</v>
      </c>
      <c r="G164" s="9">
        <f t="shared" ref="G164:J164" si="48">SUM(G155:G163)</f>
        <v>27</v>
      </c>
      <c r="H164" s="9">
        <f t="shared" si="48"/>
        <v>30.9</v>
      </c>
      <c r="I164" s="9">
        <f t="shared" si="48"/>
        <v>91.2</v>
      </c>
      <c r="J164" s="9">
        <f t="shared" si="48"/>
        <v>751</v>
      </c>
      <c r="K164" s="13"/>
      <c r="L164" s="9">
        <f t="shared" ref="L164" si="49">SUM(L155:L163)</f>
        <v>99.779999999999987</v>
      </c>
    </row>
    <row r="165" spans="1:12" ht="15.75" customHeight="1" thickBot="1" x14ac:dyDescent="0.25">
      <c r="A165" s="17">
        <f>A148</f>
        <v>2</v>
      </c>
      <c r="B165" s="99">
        <f>B148</f>
        <v>10</v>
      </c>
      <c r="C165" s="129" t="s">
        <v>4</v>
      </c>
      <c r="D165" s="130"/>
      <c r="E165" s="100"/>
      <c r="F165" s="18">
        <f>F154+F164</f>
        <v>1450</v>
      </c>
      <c r="G165" s="18">
        <f t="shared" ref="G165" si="50">G154+G164</f>
        <v>32.5</v>
      </c>
      <c r="H165" s="18">
        <f t="shared" ref="H165" si="51">H154+H164</f>
        <v>45.7</v>
      </c>
      <c r="I165" s="18">
        <f t="shared" ref="I165" si="52">I154+I164</f>
        <v>154.1</v>
      </c>
      <c r="J165" s="18">
        <f t="shared" ref="J165:L165" si="53">J154+J164</f>
        <v>1329</v>
      </c>
      <c r="K165" s="18"/>
      <c r="L165" s="18">
        <f t="shared" si="53"/>
        <v>216.76999999999998</v>
      </c>
    </row>
    <row r="166" spans="1:12" ht="15" x14ac:dyDescent="0.25">
      <c r="A166" s="10">
        <v>2</v>
      </c>
      <c r="B166" s="78">
        <v>11</v>
      </c>
      <c r="C166" s="79" t="s">
        <v>20</v>
      </c>
      <c r="D166" s="84" t="s">
        <v>21</v>
      </c>
      <c r="E166" s="86" t="s">
        <v>122</v>
      </c>
      <c r="F166" s="67">
        <v>220</v>
      </c>
      <c r="G166" s="34">
        <v>12.8</v>
      </c>
      <c r="H166" s="34">
        <v>13.6</v>
      </c>
      <c r="I166" s="35">
        <v>36</v>
      </c>
      <c r="J166" s="25">
        <v>318</v>
      </c>
      <c r="K166" s="57" t="s">
        <v>193</v>
      </c>
      <c r="L166" s="58">
        <v>61.82</v>
      </c>
    </row>
    <row r="167" spans="1:12" ht="15" x14ac:dyDescent="0.25">
      <c r="A167" s="11"/>
      <c r="B167" s="82"/>
      <c r="C167" s="83"/>
      <c r="D167" s="80" t="s">
        <v>22</v>
      </c>
      <c r="E167" s="139" t="s">
        <v>54</v>
      </c>
      <c r="F167" s="66">
        <v>200</v>
      </c>
      <c r="G167" s="34">
        <v>2.2999999999999998</v>
      </c>
      <c r="H167" s="34">
        <v>2.5</v>
      </c>
      <c r="I167" s="35">
        <v>14.8</v>
      </c>
      <c r="J167" s="66">
        <v>91</v>
      </c>
      <c r="K167" s="141" t="s">
        <v>55</v>
      </c>
      <c r="L167" s="58">
        <v>2.13</v>
      </c>
    </row>
    <row r="168" spans="1:12" ht="15" x14ac:dyDescent="0.25">
      <c r="A168" s="11"/>
      <c r="B168" s="82"/>
      <c r="C168" s="83"/>
      <c r="D168" s="80" t="s">
        <v>23</v>
      </c>
      <c r="E168" s="139" t="s">
        <v>110</v>
      </c>
      <c r="F168" s="66">
        <v>20</v>
      </c>
      <c r="G168" s="34">
        <v>1</v>
      </c>
      <c r="H168" s="34">
        <v>0.3</v>
      </c>
      <c r="I168" s="35">
        <v>8.1</v>
      </c>
      <c r="J168" s="66">
        <v>39</v>
      </c>
      <c r="K168" s="141"/>
      <c r="L168" s="53">
        <v>1.54</v>
      </c>
    </row>
    <row r="169" spans="1:12" ht="15" x14ac:dyDescent="0.25">
      <c r="A169" s="11"/>
      <c r="B169" s="82"/>
      <c r="C169" s="83"/>
      <c r="D169" s="80" t="s">
        <v>23</v>
      </c>
      <c r="E169" s="145" t="s">
        <v>53</v>
      </c>
      <c r="F169" s="176">
        <v>20</v>
      </c>
      <c r="G169" s="177">
        <v>0.7</v>
      </c>
      <c r="H169" s="177">
        <v>0.1</v>
      </c>
      <c r="I169" s="178">
        <v>9.4</v>
      </c>
      <c r="J169" s="176">
        <v>41</v>
      </c>
      <c r="K169" s="145"/>
      <c r="L169" s="47">
        <v>28</v>
      </c>
    </row>
    <row r="170" spans="1:12" ht="15" x14ac:dyDescent="0.25">
      <c r="A170" s="11"/>
      <c r="B170" s="82"/>
      <c r="C170" s="83"/>
      <c r="D170" s="87" t="s">
        <v>24</v>
      </c>
      <c r="E170" s="145" t="s">
        <v>194</v>
      </c>
      <c r="F170" s="176">
        <v>130</v>
      </c>
      <c r="G170" s="177">
        <v>0.6</v>
      </c>
      <c r="H170" s="177">
        <v>0.5</v>
      </c>
      <c r="I170" s="178">
        <v>19.899999999999999</v>
      </c>
      <c r="J170" s="176">
        <v>87</v>
      </c>
      <c r="K170" s="145" t="s">
        <v>45</v>
      </c>
      <c r="L170" s="46">
        <v>1.54</v>
      </c>
    </row>
    <row r="171" spans="1:12" ht="15" x14ac:dyDescent="0.25">
      <c r="A171" s="11"/>
      <c r="B171" s="82"/>
      <c r="C171" s="83"/>
      <c r="D171" s="87"/>
      <c r="E171" s="107"/>
      <c r="F171" s="72"/>
      <c r="G171" s="55"/>
      <c r="H171" s="55"/>
      <c r="I171" s="56"/>
      <c r="J171" s="26"/>
      <c r="K171" s="72"/>
      <c r="L171" s="55"/>
    </row>
    <row r="172" spans="1:12" ht="15.75" customHeight="1" thickBot="1" x14ac:dyDescent="0.3">
      <c r="A172" s="12"/>
      <c r="B172" s="89"/>
      <c r="C172" s="90"/>
      <c r="D172" s="91" t="s">
        <v>33</v>
      </c>
      <c r="E172" s="92"/>
      <c r="F172" s="9">
        <f>SUM(F166:F171)</f>
        <v>590</v>
      </c>
      <c r="G172" s="9">
        <f>SUM(G166:G171)</f>
        <v>17.400000000000002</v>
      </c>
      <c r="H172" s="9">
        <f>SUM(H166:H171)</f>
        <v>17.000000000000004</v>
      </c>
      <c r="I172" s="9">
        <f>SUM(I166:I171)</f>
        <v>88.199999999999989</v>
      </c>
      <c r="J172" s="9">
        <f>SUM(J166:J171)</f>
        <v>576</v>
      </c>
      <c r="K172" s="13"/>
      <c r="L172" s="74">
        <f>SUM(L166:L171)</f>
        <v>95.030000000000015</v>
      </c>
    </row>
    <row r="173" spans="1:12" ht="15" x14ac:dyDescent="0.25">
      <c r="A173" s="14">
        <f>A166</f>
        <v>2</v>
      </c>
      <c r="B173" s="93">
        <v>11</v>
      </c>
      <c r="C173" s="94" t="s">
        <v>25</v>
      </c>
      <c r="D173" s="80" t="s">
        <v>26</v>
      </c>
      <c r="E173" s="142" t="s">
        <v>195</v>
      </c>
      <c r="F173" s="69">
        <v>60</v>
      </c>
      <c r="G173" s="49">
        <v>1.3</v>
      </c>
      <c r="H173" s="49">
        <v>3.1</v>
      </c>
      <c r="I173" s="50">
        <v>5.9</v>
      </c>
      <c r="J173" s="69">
        <v>57</v>
      </c>
      <c r="K173" s="143" t="s">
        <v>95</v>
      </c>
      <c r="L173" s="49">
        <v>6.97</v>
      </c>
    </row>
    <row r="174" spans="1:12" ht="15" x14ac:dyDescent="0.25">
      <c r="A174" s="11"/>
      <c r="B174" s="82"/>
      <c r="C174" s="83"/>
      <c r="D174" s="80" t="s">
        <v>27</v>
      </c>
      <c r="E174" s="143" t="s">
        <v>196</v>
      </c>
      <c r="F174" s="70">
        <v>255</v>
      </c>
      <c r="G174" s="51">
        <v>2.4</v>
      </c>
      <c r="H174" s="51">
        <v>4.8</v>
      </c>
      <c r="I174" s="52">
        <v>21</v>
      </c>
      <c r="J174" s="70">
        <v>137</v>
      </c>
      <c r="K174" s="143" t="s">
        <v>104</v>
      </c>
      <c r="L174" s="51">
        <v>21.69</v>
      </c>
    </row>
    <row r="175" spans="1:12" ht="15" x14ac:dyDescent="0.25">
      <c r="A175" s="11"/>
      <c r="B175" s="82"/>
      <c r="C175" s="83"/>
      <c r="D175" s="80" t="s">
        <v>28</v>
      </c>
      <c r="E175" s="143" t="s">
        <v>197</v>
      </c>
      <c r="F175" s="70">
        <v>205</v>
      </c>
      <c r="G175" s="51">
        <v>19.100000000000001</v>
      </c>
      <c r="H175" s="51">
        <v>21.5</v>
      </c>
      <c r="I175" s="52">
        <v>21.6</v>
      </c>
      <c r="J175" s="70">
        <v>356</v>
      </c>
      <c r="K175" s="143" t="s">
        <v>198</v>
      </c>
      <c r="L175" s="51">
        <v>41.06</v>
      </c>
    </row>
    <row r="176" spans="1:12" ht="15" x14ac:dyDescent="0.25">
      <c r="A176" s="11"/>
      <c r="B176" s="82"/>
      <c r="C176" s="83"/>
      <c r="D176" s="80" t="s">
        <v>29</v>
      </c>
      <c r="E176" s="143"/>
      <c r="F176" s="70"/>
      <c r="G176" s="51"/>
      <c r="H176" s="51"/>
      <c r="I176" s="52"/>
      <c r="J176" s="70"/>
      <c r="K176" s="143"/>
      <c r="L176" s="51">
        <v>11.49</v>
      </c>
    </row>
    <row r="177" spans="1:12" ht="15" x14ac:dyDescent="0.25">
      <c r="A177" s="11"/>
      <c r="B177" s="82"/>
      <c r="C177" s="83"/>
      <c r="D177" s="80" t="s">
        <v>30</v>
      </c>
      <c r="E177" s="143" t="s">
        <v>164</v>
      </c>
      <c r="F177" s="70">
        <v>200</v>
      </c>
      <c r="G177" s="51">
        <v>0.3</v>
      </c>
      <c r="H177" s="51">
        <v>0</v>
      </c>
      <c r="I177" s="52">
        <v>26.4</v>
      </c>
      <c r="J177" s="70">
        <v>107</v>
      </c>
      <c r="K177" s="143" t="s">
        <v>167</v>
      </c>
      <c r="L177" s="51">
        <v>11</v>
      </c>
    </row>
    <row r="178" spans="1:12" ht="15" x14ac:dyDescent="0.25">
      <c r="A178" s="11"/>
      <c r="B178" s="82"/>
      <c r="C178" s="83"/>
      <c r="D178" s="80" t="s">
        <v>31</v>
      </c>
      <c r="E178" s="144" t="s">
        <v>110</v>
      </c>
      <c r="F178" s="70">
        <v>40</v>
      </c>
      <c r="G178" s="51">
        <v>2</v>
      </c>
      <c r="H178" s="51">
        <v>0.6</v>
      </c>
      <c r="I178" s="52">
        <v>16.2</v>
      </c>
      <c r="J178" s="70">
        <v>78</v>
      </c>
      <c r="K178" s="70"/>
      <c r="L178" s="51">
        <v>3.08</v>
      </c>
    </row>
    <row r="179" spans="1:12" ht="15" x14ac:dyDescent="0.25">
      <c r="A179" s="11"/>
      <c r="B179" s="82"/>
      <c r="C179" s="83"/>
      <c r="D179" s="80" t="s">
        <v>32</v>
      </c>
      <c r="E179" s="145" t="s">
        <v>53</v>
      </c>
      <c r="F179" s="70">
        <v>20</v>
      </c>
      <c r="G179" s="51">
        <v>0.7</v>
      </c>
      <c r="H179" s="51">
        <v>0.1</v>
      </c>
      <c r="I179" s="52">
        <v>9.4</v>
      </c>
      <c r="J179" s="70">
        <v>41</v>
      </c>
      <c r="K179" s="70"/>
      <c r="L179" s="53">
        <v>1.54</v>
      </c>
    </row>
    <row r="180" spans="1:12" ht="15" x14ac:dyDescent="0.25">
      <c r="A180" s="11"/>
      <c r="B180" s="82"/>
      <c r="C180" s="83"/>
      <c r="D180" s="87"/>
      <c r="E180" s="81"/>
      <c r="F180" s="26"/>
      <c r="G180" s="26"/>
      <c r="H180" s="26"/>
      <c r="I180" s="26"/>
      <c r="J180" s="26"/>
      <c r="K180" s="27"/>
      <c r="L180" s="26"/>
    </row>
    <row r="181" spans="1:12" ht="15" x14ac:dyDescent="0.25">
      <c r="A181" s="11"/>
      <c r="B181" s="82"/>
      <c r="C181" s="83"/>
      <c r="D181" s="87"/>
      <c r="E181" s="81"/>
      <c r="F181" s="26"/>
      <c r="G181" s="26"/>
      <c r="H181" s="26"/>
      <c r="I181" s="26"/>
      <c r="J181" s="26"/>
      <c r="K181" s="27"/>
      <c r="L181" s="26"/>
    </row>
    <row r="182" spans="1:12" ht="15" x14ac:dyDescent="0.25">
      <c r="A182" s="12"/>
      <c r="B182" s="89"/>
      <c r="C182" s="90"/>
      <c r="D182" s="91" t="s">
        <v>33</v>
      </c>
      <c r="E182" s="92"/>
      <c r="F182" s="9">
        <f>SUM(F173:F181)</f>
        <v>780</v>
      </c>
      <c r="G182" s="9">
        <f>SUM(G173:G181)</f>
        <v>25.8</v>
      </c>
      <c r="H182" s="9">
        <f>SUM(H173:H181)</f>
        <v>30.1</v>
      </c>
      <c r="I182" s="9">
        <f>SUM(I173:I181)</f>
        <v>100.50000000000001</v>
      </c>
      <c r="J182" s="9">
        <f>SUM(J173:J181)</f>
        <v>776</v>
      </c>
      <c r="K182" s="13"/>
      <c r="L182" s="9">
        <f>SUM(L173:L181)</f>
        <v>96.83</v>
      </c>
    </row>
    <row r="183" spans="1:12" ht="15.75" customHeight="1" thickBot="1" x14ac:dyDescent="0.25">
      <c r="A183" s="17">
        <f>A166</f>
        <v>2</v>
      </c>
      <c r="B183" s="99">
        <f>B166</f>
        <v>11</v>
      </c>
      <c r="C183" s="129" t="s">
        <v>4</v>
      </c>
      <c r="D183" s="130"/>
      <c r="E183" s="100"/>
      <c r="F183" s="18">
        <f>F172+F182</f>
        <v>1370</v>
      </c>
      <c r="G183" s="18">
        <f>G172+G182</f>
        <v>43.2</v>
      </c>
      <c r="H183" s="18">
        <f>H172+H182</f>
        <v>47.100000000000009</v>
      </c>
      <c r="I183" s="18">
        <f t="shared" ref="I183" si="54">I172+I182</f>
        <v>188.7</v>
      </c>
      <c r="J183" s="18">
        <f>J172+J182</f>
        <v>1352</v>
      </c>
      <c r="K183" s="18"/>
      <c r="L183" s="75">
        <f>L172+L182</f>
        <v>191.86</v>
      </c>
    </row>
    <row r="184" spans="1:12" ht="15.75" thickBot="1" x14ac:dyDescent="0.3">
      <c r="A184" s="10">
        <v>3</v>
      </c>
      <c r="B184" s="78">
        <v>13</v>
      </c>
      <c r="C184" s="79" t="s">
        <v>20</v>
      </c>
      <c r="D184" s="80" t="s">
        <v>26</v>
      </c>
      <c r="E184" s="81" t="s">
        <v>121</v>
      </c>
      <c r="F184" s="25">
        <v>80</v>
      </c>
      <c r="G184" s="34">
        <v>6.9</v>
      </c>
      <c r="H184" s="34">
        <v>4.3</v>
      </c>
      <c r="I184" s="35">
        <v>22.4</v>
      </c>
      <c r="J184" s="25">
        <v>155</v>
      </c>
      <c r="K184" s="60" t="s">
        <v>46</v>
      </c>
      <c r="L184" s="58">
        <v>19.23</v>
      </c>
    </row>
    <row r="185" spans="1:12" ht="15" x14ac:dyDescent="0.25">
      <c r="A185" s="11"/>
      <c r="B185" s="82"/>
      <c r="C185" s="83"/>
      <c r="D185" s="84" t="s">
        <v>21</v>
      </c>
      <c r="E185" s="85" t="s">
        <v>105</v>
      </c>
      <c r="F185" s="25">
        <v>205</v>
      </c>
      <c r="G185" s="25">
        <v>5.4</v>
      </c>
      <c r="H185" s="25">
        <v>5.7</v>
      </c>
      <c r="I185" s="25">
        <v>21.2</v>
      </c>
      <c r="J185" s="25">
        <v>158</v>
      </c>
      <c r="K185" s="57" t="s">
        <v>106</v>
      </c>
      <c r="L185" s="58">
        <v>18.29</v>
      </c>
    </row>
    <row r="186" spans="1:12" ht="15.75" thickBot="1" x14ac:dyDescent="0.3">
      <c r="A186" s="11"/>
      <c r="B186" s="82"/>
      <c r="C186" s="83"/>
      <c r="D186" s="80" t="s">
        <v>22</v>
      </c>
      <c r="E186" s="86" t="s">
        <v>86</v>
      </c>
      <c r="F186" s="66">
        <v>207</v>
      </c>
      <c r="G186" s="34">
        <v>0.3</v>
      </c>
      <c r="H186" s="34">
        <v>0</v>
      </c>
      <c r="I186" s="35">
        <v>15.2</v>
      </c>
      <c r="J186" s="26">
        <v>62</v>
      </c>
      <c r="K186" s="57" t="s">
        <v>87</v>
      </c>
      <c r="L186" s="58">
        <v>3.12</v>
      </c>
    </row>
    <row r="187" spans="1:12" ht="15" x14ac:dyDescent="0.25">
      <c r="A187" s="11"/>
      <c r="B187" s="82"/>
      <c r="C187" s="83"/>
      <c r="D187" s="80" t="s">
        <v>23</v>
      </c>
      <c r="E187" s="81" t="s">
        <v>52</v>
      </c>
      <c r="F187" s="26">
        <v>20</v>
      </c>
      <c r="G187" s="40">
        <v>1</v>
      </c>
      <c r="H187" s="26">
        <v>0.3</v>
      </c>
      <c r="I187" s="26">
        <v>8.1</v>
      </c>
      <c r="J187" s="26">
        <v>39</v>
      </c>
      <c r="K187" s="27"/>
      <c r="L187" s="46">
        <v>1.54</v>
      </c>
    </row>
    <row r="188" spans="1:12" ht="15" x14ac:dyDescent="0.25">
      <c r="A188" s="11"/>
      <c r="B188" s="82"/>
      <c r="C188" s="83"/>
      <c r="D188" s="80" t="s">
        <v>24</v>
      </c>
      <c r="E188" s="127" t="s">
        <v>131</v>
      </c>
      <c r="F188" s="68">
        <v>130</v>
      </c>
      <c r="G188" s="46">
        <v>0.6</v>
      </c>
      <c r="H188" s="46">
        <v>0.5</v>
      </c>
      <c r="I188" s="47">
        <v>28</v>
      </c>
      <c r="J188" s="26">
        <v>119</v>
      </c>
      <c r="K188" s="68" t="s">
        <v>45</v>
      </c>
      <c r="L188" s="47">
        <v>28</v>
      </c>
    </row>
    <row r="189" spans="1:12" ht="15.75" customHeight="1" thickBot="1" x14ac:dyDescent="0.3">
      <c r="A189" s="12"/>
      <c r="B189" s="89"/>
      <c r="C189" s="90"/>
      <c r="D189" s="91" t="s">
        <v>33</v>
      </c>
      <c r="E189" s="92"/>
      <c r="F189" s="9">
        <f>SUM(F184:F188)</f>
        <v>642</v>
      </c>
      <c r="G189" s="9">
        <f>SUM(G184:G188)</f>
        <v>14.200000000000001</v>
      </c>
      <c r="H189" s="9">
        <f>SUM(H184:H188)</f>
        <v>10.8</v>
      </c>
      <c r="I189" s="9">
        <f>SUM(I184:I188)</f>
        <v>94.899999999999991</v>
      </c>
      <c r="J189" s="9">
        <f>SUM(J184:J188)</f>
        <v>533</v>
      </c>
      <c r="K189" s="13"/>
      <c r="L189" s="74">
        <f>SUM(L184:L188)</f>
        <v>70.179999999999993</v>
      </c>
    </row>
    <row r="190" spans="1:12" ht="15" x14ac:dyDescent="0.25">
      <c r="A190" s="14">
        <v>3</v>
      </c>
      <c r="B190" s="93">
        <v>13</v>
      </c>
      <c r="C190" s="94" t="s">
        <v>25</v>
      </c>
      <c r="D190" s="80" t="s">
        <v>26</v>
      </c>
      <c r="E190" s="104" t="s">
        <v>101</v>
      </c>
      <c r="F190" s="69">
        <v>60</v>
      </c>
      <c r="G190" s="49">
        <v>0.6</v>
      </c>
      <c r="H190" s="49">
        <v>3.1</v>
      </c>
      <c r="I190" s="50">
        <v>2.1</v>
      </c>
      <c r="J190" s="69">
        <v>39</v>
      </c>
      <c r="K190" s="70" t="s">
        <v>108</v>
      </c>
      <c r="L190" s="49">
        <v>7.36</v>
      </c>
    </row>
    <row r="191" spans="1:12" ht="15" x14ac:dyDescent="0.25">
      <c r="A191" s="11"/>
      <c r="B191" s="82"/>
      <c r="C191" s="83"/>
      <c r="D191" s="80" t="s">
        <v>27</v>
      </c>
      <c r="E191" s="105" t="s">
        <v>109</v>
      </c>
      <c r="F191" s="70">
        <v>265</v>
      </c>
      <c r="G191" s="51">
        <v>4.8</v>
      </c>
      <c r="H191" s="51">
        <v>5.8</v>
      </c>
      <c r="I191" s="52">
        <v>16.7</v>
      </c>
      <c r="J191" s="70">
        <v>138</v>
      </c>
      <c r="K191" s="70" t="s">
        <v>72</v>
      </c>
      <c r="L191" s="51">
        <v>21.87</v>
      </c>
    </row>
    <row r="192" spans="1:12" ht="15" x14ac:dyDescent="0.25">
      <c r="A192" s="11"/>
      <c r="B192" s="82"/>
      <c r="C192" s="83"/>
      <c r="D192" s="80" t="s">
        <v>28</v>
      </c>
      <c r="E192" s="143" t="s">
        <v>199</v>
      </c>
      <c r="F192" s="70">
        <v>100</v>
      </c>
      <c r="G192" s="51">
        <v>12.5</v>
      </c>
      <c r="H192" s="51">
        <v>10.9</v>
      </c>
      <c r="I192" s="52">
        <v>5.6</v>
      </c>
      <c r="J192" s="70">
        <v>171</v>
      </c>
      <c r="K192" s="143" t="s">
        <v>200</v>
      </c>
      <c r="L192" s="51">
        <v>48.94</v>
      </c>
    </row>
    <row r="193" spans="1:12" ht="15" x14ac:dyDescent="0.25">
      <c r="A193" s="11"/>
      <c r="B193" s="82"/>
      <c r="C193" s="83"/>
      <c r="D193" s="80" t="s">
        <v>29</v>
      </c>
      <c r="E193" s="143" t="s">
        <v>48</v>
      </c>
      <c r="F193" s="70">
        <v>150</v>
      </c>
      <c r="G193" s="51">
        <v>3.3</v>
      </c>
      <c r="H193" s="51">
        <v>4.4000000000000004</v>
      </c>
      <c r="I193" s="52">
        <v>23.5</v>
      </c>
      <c r="J193" s="70">
        <v>147</v>
      </c>
      <c r="K193" s="143" t="s">
        <v>49</v>
      </c>
      <c r="L193" s="51">
        <v>12.35</v>
      </c>
    </row>
    <row r="194" spans="1:12" ht="15" x14ac:dyDescent="0.25">
      <c r="A194" s="11"/>
      <c r="B194" s="82"/>
      <c r="C194" s="83"/>
      <c r="D194" s="80" t="s">
        <v>30</v>
      </c>
      <c r="E194" s="143" t="s">
        <v>107</v>
      </c>
      <c r="F194" s="70">
        <v>200</v>
      </c>
      <c r="G194" s="51">
        <v>0.5</v>
      </c>
      <c r="H194" s="51">
        <v>0.2</v>
      </c>
      <c r="I194" s="52">
        <v>28.1</v>
      </c>
      <c r="J194" s="70">
        <v>116</v>
      </c>
      <c r="K194" s="143" t="s">
        <v>177</v>
      </c>
      <c r="L194" s="51">
        <v>8.85</v>
      </c>
    </row>
    <row r="195" spans="1:12" ht="15" x14ac:dyDescent="0.25">
      <c r="A195" s="11"/>
      <c r="B195" s="82"/>
      <c r="C195" s="83"/>
      <c r="D195" s="80" t="s">
        <v>31</v>
      </c>
      <c r="E195" s="139" t="s">
        <v>52</v>
      </c>
      <c r="F195" s="70">
        <v>40</v>
      </c>
      <c r="G195" s="51">
        <v>2</v>
      </c>
      <c r="H195" s="51">
        <v>0.6</v>
      </c>
      <c r="I195" s="52">
        <v>16.2</v>
      </c>
      <c r="J195" s="70">
        <v>78</v>
      </c>
      <c r="K195" s="143"/>
      <c r="L195" s="51">
        <v>3.08</v>
      </c>
    </row>
    <row r="196" spans="1:12" ht="15" x14ac:dyDescent="0.25">
      <c r="A196" s="11"/>
      <c r="B196" s="82"/>
      <c r="C196" s="83"/>
      <c r="D196" s="80" t="s">
        <v>32</v>
      </c>
      <c r="E196" s="145" t="s">
        <v>53</v>
      </c>
      <c r="F196" s="70">
        <v>20</v>
      </c>
      <c r="G196" s="51">
        <v>0.7</v>
      </c>
      <c r="H196" s="51">
        <v>0.1</v>
      </c>
      <c r="I196" s="52">
        <v>9.4</v>
      </c>
      <c r="J196" s="70">
        <v>41</v>
      </c>
      <c r="K196" s="143"/>
      <c r="L196" s="51">
        <v>1.54</v>
      </c>
    </row>
    <row r="197" spans="1:12" ht="15" x14ac:dyDescent="0.25">
      <c r="A197" s="11"/>
      <c r="B197" s="82"/>
      <c r="C197" s="83"/>
      <c r="D197" s="87"/>
      <c r="E197" s="81"/>
      <c r="F197" s="26"/>
      <c r="G197" s="26"/>
      <c r="H197" s="26"/>
      <c r="I197" s="26"/>
      <c r="J197" s="26"/>
      <c r="K197" s="27"/>
      <c r="L197" s="26"/>
    </row>
    <row r="198" spans="1:12" ht="15" x14ac:dyDescent="0.25">
      <c r="A198" s="11"/>
      <c r="B198" s="82"/>
      <c r="C198" s="83"/>
      <c r="D198" s="87"/>
      <c r="E198" s="81"/>
      <c r="F198" s="26"/>
      <c r="G198" s="26"/>
      <c r="H198" s="26"/>
      <c r="I198" s="26"/>
      <c r="J198" s="26"/>
      <c r="K198" s="27"/>
      <c r="L198" s="26"/>
    </row>
    <row r="199" spans="1:12" ht="15" x14ac:dyDescent="0.25">
      <c r="A199" s="12"/>
      <c r="B199" s="89"/>
      <c r="C199" s="90"/>
      <c r="D199" s="91" t="s">
        <v>33</v>
      </c>
      <c r="E199" s="92"/>
      <c r="F199" s="9">
        <f>SUM(F190:F198)</f>
        <v>835</v>
      </c>
      <c r="G199" s="9">
        <f>SUM(G190:G198)</f>
        <v>24.4</v>
      </c>
      <c r="H199" s="9">
        <f>SUM(H190:H198)</f>
        <v>25.100000000000005</v>
      </c>
      <c r="I199" s="9">
        <f>SUM(I190:I198)</f>
        <v>101.60000000000001</v>
      </c>
      <c r="J199" s="9">
        <f>SUM(J190:J198)</f>
        <v>730</v>
      </c>
      <c r="K199" s="13"/>
      <c r="L199" s="74">
        <f>SUM(L190:L198)</f>
        <v>103.99</v>
      </c>
    </row>
    <row r="200" spans="1:12" ht="15.75" customHeight="1" thickBot="1" x14ac:dyDescent="0.25">
      <c r="A200" s="17">
        <f>A184</f>
        <v>3</v>
      </c>
      <c r="B200" s="99">
        <f>B184</f>
        <v>13</v>
      </c>
      <c r="C200" s="129" t="s">
        <v>4</v>
      </c>
      <c r="D200" s="130"/>
      <c r="E200" s="100"/>
      <c r="F200" s="18">
        <f>F189+F199</f>
        <v>1477</v>
      </c>
      <c r="G200" s="18">
        <f>G189+G199</f>
        <v>38.6</v>
      </c>
      <c r="H200" s="18">
        <f>H189+H199</f>
        <v>35.900000000000006</v>
      </c>
      <c r="I200" s="18">
        <f t="shared" ref="I200" si="55">I189+I199</f>
        <v>196.5</v>
      </c>
      <c r="J200" s="18">
        <f>J189+J199</f>
        <v>1263</v>
      </c>
      <c r="K200" s="18"/>
      <c r="L200" s="18">
        <f>L189+L199</f>
        <v>174.17</v>
      </c>
    </row>
    <row r="201" spans="1:12" ht="15" x14ac:dyDescent="0.25">
      <c r="A201" s="10">
        <v>3</v>
      </c>
      <c r="B201" s="78">
        <v>14</v>
      </c>
      <c r="C201" s="79" t="s">
        <v>20</v>
      </c>
      <c r="D201" s="94" t="s">
        <v>26</v>
      </c>
      <c r="E201" s="164" t="s">
        <v>69</v>
      </c>
      <c r="F201" s="26">
        <v>60</v>
      </c>
      <c r="G201" s="26">
        <v>2.2999999999999998</v>
      </c>
      <c r="H201" s="26">
        <v>7.4</v>
      </c>
      <c r="I201" s="26">
        <v>14.5</v>
      </c>
      <c r="J201" s="26">
        <v>134</v>
      </c>
      <c r="K201" s="61" t="s">
        <v>70</v>
      </c>
      <c r="L201" s="109">
        <v>34.42</v>
      </c>
    </row>
    <row r="202" spans="1:12" ht="25.5" x14ac:dyDescent="0.25">
      <c r="A202" s="11"/>
      <c r="B202" s="82"/>
      <c r="C202" s="83"/>
      <c r="D202" s="80" t="s">
        <v>21</v>
      </c>
      <c r="E202" s="81" t="s">
        <v>201</v>
      </c>
      <c r="F202" s="179">
        <v>290</v>
      </c>
      <c r="G202" s="179">
        <v>16</v>
      </c>
      <c r="H202" s="179">
        <v>16</v>
      </c>
      <c r="I202" s="180">
        <v>40.5</v>
      </c>
      <c r="J202" s="179">
        <v>370</v>
      </c>
      <c r="K202" s="181" t="s">
        <v>202</v>
      </c>
      <c r="L202" s="179"/>
    </row>
    <row r="203" spans="1:12" ht="15" x14ac:dyDescent="0.25">
      <c r="A203" s="11"/>
      <c r="B203" s="82"/>
      <c r="C203" s="83"/>
      <c r="D203" s="80" t="s">
        <v>22</v>
      </c>
      <c r="E203" s="86" t="s">
        <v>137</v>
      </c>
      <c r="F203" s="111">
        <v>200</v>
      </c>
      <c r="G203" s="112">
        <v>0.2</v>
      </c>
      <c r="H203" s="112">
        <v>0</v>
      </c>
      <c r="I203" s="112">
        <v>15</v>
      </c>
      <c r="J203" s="111">
        <v>61</v>
      </c>
      <c r="K203" s="110" t="s">
        <v>43</v>
      </c>
      <c r="L203" s="114">
        <v>2.13</v>
      </c>
    </row>
    <row r="204" spans="1:12" ht="15" x14ac:dyDescent="0.25">
      <c r="A204" s="11"/>
      <c r="B204" s="82"/>
      <c r="C204" s="83"/>
      <c r="D204" s="80" t="s">
        <v>23</v>
      </c>
      <c r="E204" s="108" t="s">
        <v>53</v>
      </c>
      <c r="F204" s="115">
        <v>20</v>
      </c>
      <c r="G204" s="116">
        <v>0.7</v>
      </c>
      <c r="H204" s="116">
        <v>0.1</v>
      </c>
      <c r="I204" s="116">
        <v>9.4</v>
      </c>
      <c r="J204" s="115">
        <v>41</v>
      </c>
      <c r="K204" s="115"/>
      <c r="L204" s="116">
        <v>1.54</v>
      </c>
    </row>
    <row r="205" spans="1:12" ht="15.75" customHeight="1" thickBot="1" x14ac:dyDescent="0.3">
      <c r="A205" s="12"/>
      <c r="B205" s="89"/>
      <c r="C205" s="90"/>
      <c r="D205" s="91" t="s">
        <v>33</v>
      </c>
      <c r="E205" s="92"/>
      <c r="F205" s="9">
        <f>SUM(F201:F204)</f>
        <v>570</v>
      </c>
      <c r="G205" s="9">
        <f>SUM(G201:G204)</f>
        <v>19.2</v>
      </c>
      <c r="H205" s="9">
        <f>SUM(H201:H204)</f>
        <v>23.5</v>
      </c>
      <c r="I205" s="9">
        <f>SUM(I201:I204)</f>
        <v>79.400000000000006</v>
      </c>
      <c r="J205" s="9">
        <f>SUM(J201:J204)</f>
        <v>606</v>
      </c>
      <c r="K205" s="13"/>
      <c r="L205" s="9">
        <f>SUM(L201:L204)</f>
        <v>38.090000000000003</v>
      </c>
    </row>
    <row r="206" spans="1:12" ht="15" x14ac:dyDescent="0.25">
      <c r="A206" s="14">
        <v>3</v>
      </c>
      <c r="B206" s="93">
        <v>14</v>
      </c>
      <c r="C206" s="94" t="s">
        <v>25</v>
      </c>
      <c r="D206" s="80" t="s">
        <v>26</v>
      </c>
      <c r="E206" s="142" t="s">
        <v>203</v>
      </c>
      <c r="F206" s="69">
        <v>60</v>
      </c>
      <c r="G206" s="49">
        <v>3.1</v>
      </c>
      <c r="H206" s="49">
        <v>5.8</v>
      </c>
      <c r="I206" s="50">
        <v>3.1</v>
      </c>
      <c r="J206" s="69">
        <v>77</v>
      </c>
      <c r="K206" s="143" t="s">
        <v>205</v>
      </c>
      <c r="L206" s="49">
        <v>9.35</v>
      </c>
    </row>
    <row r="207" spans="1:12" ht="15" x14ac:dyDescent="0.25">
      <c r="A207" s="11"/>
      <c r="B207" s="82"/>
      <c r="C207" s="83"/>
      <c r="D207" s="80" t="s">
        <v>27</v>
      </c>
      <c r="E207" s="143" t="s">
        <v>117</v>
      </c>
      <c r="F207" s="70">
        <v>265</v>
      </c>
      <c r="G207" s="51">
        <v>4.7</v>
      </c>
      <c r="H207" s="51">
        <v>5.2</v>
      </c>
      <c r="I207" s="52">
        <v>14.4</v>
      </c>
      <c r="J207" s="70">
        <v>123</v>
      </c>
      <c r="K207" s="143" t="s">
        <v>119</v>
      </c>
      <c r="L207" s="51">
        <v>20.239999999999998</v>
      </c>
    </row>
    <row r="208" spans="1:12" ht="15" x14ac:dyDescent="0.25">
      <c r="A208" s="11"/>
      <c r="B208" s="82"/>
      <c r="C208" s="83"/>
      <c r="D208" s="80" t="s">
        <v>28</v>
      </c>
      <c r="E208" s="143" t="s">
        <v>204</v>
      </c>
      <c r="F208" s="70">
        <v>90</v>
      </c>
      <c r="G208" s="51">
        <v>9.1999999999999993</v>
      </c>
      <c r="H208" s="51">
        <v>9.8000000000000007</v>
      </c>
      <c r="I208" s="52">
        <v>11.3</v>
      </c>
      <c r="J208" s="70">
        <v>170</v>
      </c>
      <c r="K208" s="143" t="s">
        <v>206</v>
      </c>
      <c r="L208" s="51">
        <v>41.22</v>
      </c>
    </row>
    <row r="209" spans="1:12" ht="15" x14ac:dyDescent="0.25">
      <c r="A209" s="11"/>
      <c r="B209" s="82"/>
      <c r="C209" s="83"/>
      <c r="D209" s="80" t="s">
        <v>29</v>
      </c>
      <c r="E209" s="143" t="s">
        <v>148</v>
      </c>
      <c r="F209" s="70">
        <v>150</v>
      </c>
      <c r="G209" s="51">
        <v>3.2</v>
      </c>
      <c r="H209" s="51">
        <v>2.8</v>
      </c>
      <c r="I209" s="52">
        <v>34.299999999999997</v>
      </c>
      <c r="J209" s="70">
        <v>175</v>
      </c>
      <c r="K209" s="143" t="s">
        <v>185</v>
      </c>
      <c r="L209" s="51">
        <v>6.73</v>
      </c>
    </row>
    <row r="210" spans="1:12" ht="15" x14ac:dyDescent="0.25">
      <c r="A210" s="11"/>
      <c r="B210" s="82"/>
      <c r="C210" s="83"/>
      <c r="D210" s="80" t="s">
        <v>30</v>
      </c>
      <c r="E210" s="143" t="s">
        <v>50</v>
      </c>
      <c r="F210" s="70">
        <v>200</v>
      </c>
      <c r="G210" s="51">
        <v>0.3</v>
      </c>
      <c r="H210" s="51">
        <v>0.2</v>
      </c>
      <c r="I210" s="52">
        <v>21.5</v>
      </c>
      <c r="J210" s="70">
        <v>89</v>
      </c>
      <c r="K210" s="143" t="s">
        <v>51</v>
      </c>
      <c r="L210" s="51">
        <v>12.22</v>
      </c>
    </row>
    <row r="211" spans="1:12" ht="15" x14ac:dyDescent="0.25">
      <c r="A211" s="11"/>
      <c r="B211" s="82"/>
      <c r="C211" s="83"/>
      <c r="D211" s="80" t="s">
        <v>31</v>
      </c>
      <c r="E211" s="144" t="s">
        <v>52</v>
      </c>
      <c r="F211" s="70">
        <v>40</v>
      </c>
      <c r="G211" s="51">
        <v>2</v>
      </c>
      <c r="H211" s="51">
        <v>0.6</v>
      </c>
      <c r="I211" s="52">
        <v>16.2</v>
      </c>
      <c r="J211" s="70">
        <v>78</v>
      </c>
      <c r="K211" s="70"/>
      <c r="L211" s="51">
        <v>3.08</v>
      </c>
    </row>
    <row r="212" spans="1:12" ht="15" x14ac:dyDescent="0.25">
      <c r="A212" s="11"/>
      <c r="B212" s="82"/>
      <c r="C212" s="83"/>
      <c r="D212" s="80" t="s">
        <v>32</v>
      </c>
      <c r="E212" s="145" t="s">
        <v>53</v>
      </c>
      <c r="F212" s="70">
        <v>20</v>
      </c>
      <c r="G212" s="51">
        <v>0.7</v>
      </c>
      <c r="H212" s="51">
        <v>0.1</v>
      </c>
      <c r="I212" s="52">
        <v>9.4</v>
      </c>
      <c r="J212" s="70">
        <v>41</v>
      </c>
      <c r="K212" s="70"/>
      <c r="L212" s="51">
        <v>3.08</v>
      </c>
    </row>
    <row r="213" spans="1:12" ht="15" x14ac:dyDescent="0.25">
      <c r="A213" s="11"/>
      <c r="B213" s="82"/>
      <c r="C213" s="83"/>
      <c r="D213" s="87"/>
      <c r="E213" s="81"/>
      <c r="F213" s="26"/>
      <c r="G213" s="26"/>
      <c r="H213" s="26"/>
      <c r="I213" s="26"/>
      <c r="J213" s="26"/>
      <c r="K213" s="27"/>
      <c r="L213" s="26"/>
    </row>
    <row r="214" spans="1:12" ht="15" x14ac:dyDescent="0.25">
      <c r="A214" s="11"/>
      <c r="B214" s="82"/>
      <c r="C214" s="83"/>
      <c r="D214" s="87"/>
      <c r="E214" s="81"/>
      <c r="F214" s="26"/>
      <c r="G214" s="26"/>
      <c r="H214" s="26"/>
      <c r="I214" s="26"/>
      <c r="J214" s="26"/>
      <c r="K214" s="27"/>
      <c r="L214" s="26"/>
    </row>
    <row r="215" spans="1:12" ht="15" x14ac:dyDescent="0.25">
      <c r="A215" s="12"/>
      <c r="B215" s="89"/>
      <c r="C215" s="90"/>
      <c r="D215" s="91" t="s">
        <v>33</v>
      </c>
      <c r="E215" s="92"/>
      <c r="F215" s="9">
        <f>SUM(F206:F214)</f>
        <v>825</v>
      </c>
      <c r="G215" s="9">
        <f>SUM(G206:G214)</f>
        <v>23.2</v>
      </c>
      <c r="H215" s="9">
        <f>SUM(H206:H214)</f>
        <v>24.500000000000004</v>
      </c>
      <c r="I215" s="9">
        <f>SUM(I206:I214)</f>
        <v>110.2</v>
      </c>
      <c r="J215" s="9">
        <f>SUM(J206:J214)</f>
        <v>753</v>
      </c>
      <c r="K215" s="13"/>
      <c r="L215" s="74">
        <f>SUM(L206:L214)</f>
        <v>95.92</v>
      </c>
    </row>
    <row r="216" spans="1:12" ht="15.75" customHeight="1" thickBot="1" x14ac:dyDescent="0.25">
      <c r="A216" s="17">
        <v>3</v>
      </c>
      <c r="B216" s="99">
        <v>14</v>
      </c>
      <c r="C216" s="129" t="s">
        <v>4</v>
      </c>
      <c r="D216" s="130"/>
      <c r="E216" s="100"/>
      <c r="F216" s="18">
        <f>F205+F215</f>
        <v>1395</v>
      </c>
      <c r="G216" s="18">
        <f>G205+G215</f>
        <v>42.4</v>
      </c>
      <c r="H216" s="18">
        <f>H205+H215</f>
        <v>48</v>
      </c>
      <c r="I216" s="18">
        <f t="shared" ref="I216" si="56">I205+I215</f>
        <v>189.60000000000002</v>
      </c>
      <c r="J216" s="18">
        <f>J205+J215</f>
        <v>1359</v>
      </c>
      <c r="K216" s="18"/>
      <c r="L216" s="18">
        <f>L205+L215</f>
        <v>134.01</v>
      </c>
    </row>
    <row r="217" spans="1:12" ht="15.75" thickBot="1" x14ac:dyDescent="0.3">
      <c r="A217" s="10">
        <v>3</v>
      </c>
      <c r="B217" s="78">
        <v>15</v>
      </c>
      <c r="C217" s="79" t="s">
        <v>20</v>
      </c>
      <c r="D217" s="80" t="s">
        <v>26</v>
      </c>
      <c r="E217" s="119" t="s">
        <v>128</v>
      </c>
      <c r="F217" s="25">
        <v>60</v>
      </c>
      <c r="G217" s="25">
        <v>5.3</v>
      </c>
      <c r="H217" s="25">
        <v>3.7</v>
      </c>
      <c r="I217" s="25">
        <v>7.2</v>
      </c>
      <c r="J217" s="25">
        <v>83</v>
      </c>
      <c r="K217" s="61" t="s">
        <v>57</v>
      </c>
      <c r="L217" s="58">
        <v>11.53</v>
      </c>
    </row>
    <row r="218" spans="1:12" ht="15" x14ac:dyDescent="0.25">
      <c r="A218" s="11"/>
      <c r="B218" s="82"/>
      <c r="C218" s="83"/>
      <c r="D218" s="84" t="s">
        <v>21</v>
      </c>
      <c r="E218" s="85" t="s">
        <v>112</v>
      </c>
      <c r="F218" s="25">
        <v>170</v>
      </c>
      <c r="G218" s="25">
        <v>23.8</v>
      </c>
      <c r="H218" s="25">
        <v>14.5</v>
      </c>
      <c r="I218" s="25">
        <v>23.5</v>
      </c>
      <c r="J218" s="25">
        <v>320</v>
      </c>
      <c r="K218" s="57" t="s">
        <v>113</v>
      </c>
      <c r="L218" s="58">
        <v>72.8</v>
      </c>
    </row>
    <row r="219" spans="1:12" ht="15" x14ac:dyDescent="0.25">
      <c r="A219" s="11"/>
      <c r="B219" s="82"/>
      <c r="C219" s="83"/>
      <c r="D219" s="80" t="s">
        <v>22</v>
      </c>
      <c r="E219" s="81" t="s">
        <v>66</v>
      </c>
      <c r="F219" s="26">
        <v>200</v>
      </c>
      <c r="G219" s="26">
        <v>3.2</v>
      </c>
      <c r="H219" s="26">
        <v>3</v>
      </c>
      <c r="I219" s="26">
        <v>21.1</v>
      </c>
      <c r="J219" s="26">
        <v>124</v>
      </c>
      <c r="K219" s="57" t="s">
        <v>67</v>
      </c>
      <c r="L219" s="58">
        <v>11.86</v>
      </c>
    </row>
    <row r="220" spans="1:12" ht="18.75" customHeight="1" x14ac:dyDescent="0.25">
      <c r="A220" s="11"/>
      <c r="B220" s="82"/>
      <c r="C220" s="83"/>
      <c r="D220" s="120" t="s">
        <v>125</v>
      </c>
      <c r="E220" s="81" t="s">
        <v>124</v>
      </c>
      <c r="F220" s="26">
        <v>125</v>
      </c>
      <c r="G220" s="26">
        <v>1.8</v>
      </c>
      <c r="H220" s="26">
        <v>1.5</v>
      </c>
      <c r="I220" s="26">
        <v>4.5</v>
      </c>
      <c r="J220" s="26">
        <v>39</v>
      </c>
      <c r="K220" s="27"/>
      <c r="L220" s="128">
        <v>35</v>
      </c>
    </row>
    <row r="221" spans="1:12" ht="15.75" customHeight="1" thickBot="1" x14ac:dyDescent="0.3">
      <c r="A221" s="12"/>
      <c r="B221" s="89"/>
      <c r="C221" s="90"/>
      <c r="D221" s="91" t="s">
        <v>33</v>
      </c>
      <c r="E221" s="92"/>
      <c r="F221" s="9">
        <f>SUM(F217:F220)</f>
        <v>555</v>
      </c>
      <c r="G221" s="9">
        <f>SUM(G217:G220)</f>
        <v>34.1</v>
      </c>
      <c r="H221" s="9">
        <f>SUM(H217:H220)</f>
        <v>22.7</v>
      </c>
      <c r="I221" s="9">
        <f>SUM(I217:I220)</f>
        <v>56.3</v>
      </c>
      <c r="J221" s="9">
        <f>SUM(J217:J220)</f>
        <v>566</v>
      </c>
      <c r="K221" s="13"/>
      <c r="L221" s="74">
        <f>SUM(L217:L220)</f>
        <v>131.19</v>
      </c>
    </row>
    <row r="222" spans="1:12" ht="15" x14ac:dyDescent="0.25">
      <c r="A222" s="14">
        <v>3</v>
      </c>
      <c r="B222" s="93">
        <v>15</v>
      </c>
      <c r="C222" s="94" t="s">
        <v>25</v>
      </c>
      <c r="D222" s="80" t="s">
        <v>26</v>
      </c>
      <c r="E222" s="142" t="s">
        <v>207</v>
      </c>
      <c r="F222" s="69">
        <v>60</v>
      </c>
      <c r="G222" s="49">
        <v>1.4</v>
      </c>
      <c r="H222" s="49">
        <v>4.9000000000000004</v>
      </c>
      <c r="I222" s="50">
        <v>6.3</v>
      </c>
      <c r="J222" s="69">
        <v>75</v>
      </c>
      <c r="K222" s="143" t="s">
        <v>211</v>
      </c>
      <c r="L222" s="49">
        <v>7.75</v>
      </c>
    </row>
    <row r="223" spans="1:12" ht="15" x14ac:dyDescent="0.25">
      <c r="A223" s="11"/>
      <c r="B223" s="82"/>
      <c r="C223" s="83"/>
      <c r="D223" s="80" t="s">
        <v>27</v>
      </c>
      <c r="E223" s="143" t="s">
        <v>59</v>
      </c>
      <c r="F223" s="70">
        <v>280</v>
      </c>
      <c r="G223" s="51">
        <v>5.0999999999999996</v>
      </c>
      <c r="H223" s="51">
        <v>4.8</v>
      </c>
      <c r="I223" s="52">
        <v>30.2</v>
      </c>
      <c r="J223" s="70">
        <v>184</v>
      </c>
      <c r="K223" s="143" t="s">
        <v>60</v>
      </c>
      <c r="L223" s="51">
        <v>22.67</v>
      </c>
    </row>
    <row r="224" spans="1:12" ht="15" x14ac:dyDescent="0.25">
      <c r="A224" s="11"/>
      <c r="B224" s="82"/>
      <c r="C224" s="83"/>
      <c r="D224" s="80" t="s">
        <v>28</v>
      </c>
      <c r="E224" s="143" t="s">
        <v>208</v>
      </c>
      <c r="F224" s="70">
        <v>105</v>
      </c>
      <c r="G224" s="51">
        <v>11.3</v>
      </c>
      <c r="H224" s="51">
        <v>10.5</v>
      </c>
      <c r="I224" s="52">
        <v>4.8</v>
      </c>
      <c r="J224" s="70">
        <v>159</v>
      </c>
      <c r="K224" s="143" t="s">
        <v>212</v>
      </c>
      <c r="L224" s="51">
        <v>60.84</v>
      </c>
    </row>
    <row r="225" spans="1:12" ht="15" x14ac:dyDescent="0.25">
      <c r="A225" s="11"/>
      <c r="B225" s="82"/>
      <c r="C225" s="83"/>
      <c r="D225" s="80" t="s">
        <v>29</v>
      </c>
      <c r="E225" s="143" t="s">
        <v>209</v>
      </c>
      <c r="F225" s="70">
        <v>150</v>
      </c>
      <c r="G225" s="51">
        <v>1.2</v>
      </c>
      <c r="H225" s="51">
        <v>5.0999999999999996</v>
      </c>
      <c r="I225" s="52">
        <v>21.6</v>
      </c>
      <c r="J225" s="70">
        <v>137</v>
      </c>
      <c r="K225" s="143" t="s">
        <v>213</v>
      </c>
      <c r="L225" s="51">
        <v>6.96</v>
      </c>
    </row>
    <row r="226" spans="1:12" ht="15" x14ac:dyDescent="0.25">
      <c r="A226" s="11"/>
      <c r="B226" s="82"/>
      <c r="C226" s="83"/>
      <c r="D226" s="80" t="s">
        <v>30</v>
      </c>
      <c r="E226" s="143" t="s">
        <v>210</v>
      </c>
      <c r="F226" s="70">
        <v>200</v>
      </c>
      <c r="G226" s="51">
        <v>0.2</v>
      </c>
      <c r="H226" s="51">
        <v>0.1</v>
      </c>
      <c r="I226" s="52">
        <v>19.100000000000001</v>
      </c>
      <c r="J226" s="70">
        <v>78</v>
      </c>
      <c r="K226" s="143" t="s">
        <v>96</v>
      </c>
      <c r="L226" s="51">
        <v>12.05</v>
      </c>
    </row>
    <row r="227" spans="1:12" ht="15" x14ac:dyDescent="0.25">
      <c r="A227" s="11"/>
      <c r="B227" s="82"/>
      <c r="C227" s="83"/>
      <c r="D227" s="80" t="s">
        <v>31</v>
      </c>
      <c r="E227" s="144" t="s">
        <v>52</v>
      </c>
      <c r="F227" s="70">
        <v>40</v>
      </c>
      <c r="G227" s="51">
        <v>2</v>
      </c>
      <c r="H227" s="51">
        <v>0.6</v>
      </c>
      <c r="I227" s="52">
        <v>16.2</v>
      </c>
      <c r="J227" s="70">
        <v>78</v>
      </c>
      <c r="K227" s="143"/>
      <c r="L227" s="51">
        <v>3.08</v>
      </c>
    </row>
    <row r="228" spans="1:12" ht="15" x14ac:dyDescent="0.25">
      <c r="A228" s="11"/>
      <c r="B228" s="82"/>
      <c r="C228" s="83"/>
      <c r="D228" s="80" t="s">
        <v>32</v>
      </c>
      <c r="E228" s="145" t="s">
        <v>53</v>
      </c>
      <c r="F228" s="70">
        <v>40</v>
      </c>
      <c r="G228" s="51">
        <v>1.4</v>
      </c>
      <c r="H228" s="51">
        <v>0.2</v>
      </c>
      <c r="I228" s="52">
        <v>18.8</v>
      </c>
      <c r="J228" s="70">
        <v>83</v>
      </c>
      <c r="K228" s="70"/>
      <c r="L228" s="51">
        <v>3.08</v>
      </c>
    </row>
    <row r="229" spans="1:12" ht="15" x14ac:dyDescent="0.25">
      <c r="A229" s="11"/>
      <c r="B229" s="82"/>
      <c r="C229" s="83"/>
      <c r="D229" s="87"/>
      <c r="E229" s="81"/>
      <c r="F229" s="26"/>
      <c r="G229" s="26"/>
      <c r="H229" s="26"/>
      <c r="I229" s="26"/>
      <c r="J229" s="26"/>
      <c r="K229" s="27"/>
      <c r="L229" s="26"/>
    </row>
    <row r="230" spans="1:12" ht="15" x14ac:dyDescent="0.25">
      <c r="A230" s="11"/>
      <c r="B230" s="82"/>
      <c r="C230" s="83"/>
      <c r="D230" s="87"/>
      <c r="E230" s="81"/>
      <c r="F230" s="26"/>
      <c r="G230" s="26"/>
      <c r="H230" s="26"/>
      <c r="I230" s="26"/>
      <c r="J230" s="26"/>
      <c r="K230" s="27"/>
      <c r="L230" s="26"/>
    </row>
    <row r="231" spans="1:12" ht="15" x14ac:dyDescent="0.25">
      <c r="A231" s="12"/>
      <c r="B231" s="89"/>
      <c r="C231" s="90"/>
      <c r="D231" s="91" t="s">
        <v>33</v>
      </c>
      <c r="E231" s="92"/>
      <c r="F231" s="9">
        <f>SUM(F222:F230)</f>
        <v>875</v>
      </c>
      <c r="G231" s="9">
        <f>SUM(G222:G230)</f>
        <v>22.599999999999998</v>
      </c>
      <c r="H231" s="9">
        <f>SUM(H222:H230)</f>
        <v>26.2</v>
      </c>
      <c r="I231" s="9">
        <f>SUM(I222:I230)</f>
        <v>117</v>
      </c>
      <c r="J231" s="9">
        <f>SUM(J222:J230)</f>
        <v>794</v>
      </c>
      <c r="K231" s="13"/>
      <c r="L231" s="74">
        <f>SUM(L222:L230)</f>
        <v>116.42999999999999</v>
      </c>
    </row>
    <row r="232" spans="1:12" ht="15.75" customHeight="1" thickBot="1" x14ac:dyDescent="0.25">
      <c r="A232" s="17">
        <f>A217</f>
        <v>3</v>
      </c>
      <c r="B232" s="99">
        <f>B217</f>
        <v>15</v>
      </c>
      <c r="C232" s="129" t="s">
        <v>4</v>
      </c>
      <c r="D232" s="130"/>
      <c r="E232" s="100"/>
      <c r="F232" s="18">
        <f>F221+F231</f>
        <v>1430</v>
      </c>
      <c r="G232" s="18">
        <f>G221+G231</f>
        <v>56.7</v>
      </c>
      <c r="H232" s="18">
        <f>H221+H231</f>
        <v>48.9</v>
      </c>
      <c r="I232" s="18">
        <f t="shared" ref="I232" si="57">I221+I231</f>
        <v>173.3</v>
      </c>
      <c r="J232" s="18">
        <f>J221+J231</f>
        <v>1360</v>
      </c>
      <c r="K232" s="18"/>
      <c r="L232" s="18">
        <f>L221+L231</f>
        <v>247.62</v>
      </c>
    </row>
    <row r="233" spans="1:12" ht="15" x14ac:dyDescent="0.25">
      <c r="A233" s="10">
        <v>3</v>
      </c>
      <c r="B233" s="78">
        <v>16</v>
      </c>
      <c r="C233" s="79" t="s">
        <v>20</v>
      </c>
      <c r="D233" s="84" t="s">
        <v>21</v>
      </c>
      <c r="E233" s="85" t="s">
        <v>214</v>
      </c>
      <c r="F233" s="109">
        <v>290</v>
      </c>
      <c r="G233" s="109">
        <v>21.3</v>
      </c>
      <c r="H233" s="109">
        <v>19.7</v>
      </c>
      <c r="I233" s="109">
        <v>37.700000000000003</v>
      </c>
      <c r="J233" s="109">
        <v>414</v>
      </c>
      <c r="K233" s="181" t="s">
        <v>215</v>
      </c>
      <c r="L233" s="109">
        <v>64.84</v>
      </c>
    </row>
    <row r="234" spans="1:12" ht="15.75" thickBot="1" x14ac:dyDescent="0.3">
      <c r="A234" s="11"/>
      <c r="B234" s="82"/>
      <c r="C234" s="83"/>
      <c r="D234" s="80" t="s">
        <v>22</v>
      </c>
      <c r="E234" s="86" t="s">
        <v>86</v>
      </c>
      <c r="F234" s="121">
        <v>207</v>
      </c>
      <c r="G234" s="112">
        <v>0.3</v>
      </c>
      <c r="H234" s="112">
        <v>0</v>
      </c>
      <c r="I234" s="113">
        <v>15.2</v>
      </c>
      <c r="J234" s="111">
        <v>62</v>
      </c>
      <c r="K234" s="110" t="s">
        <v>87</v>
      </c>
      <c r="L234" s="114">
        <v>3.12</v>
      </c>
    </row>
    <row r="235" spans="1:12" ht="15.75" thickBot="1" x14ac:dyDescent="0.3">
      <c r="A235" s="11"/>
      <c r="B235" s="82"/>
      <c r="C235" s="83"/>
      <c r="D235" s="80" t="s">
        <v>23</v>
      </c>
      <c r="E235" s="81" t="s">
        <v>52</v>
      </c>
      <c r="F235" s="111">
        <v>20</v>
      </c>
      <c r="G235" s="122">
        <v>1</v>
      </c>
      <c r="H235" s="111">
        <v>0.3</v>
      </c>
      <c r="I235" s="111">
        <v>8.1</v>
      </c>
      <c r="J235" s="111">
        <v>39</v>
      </c>
      <c r="K235" s="118"/>
      <c r="L235" s="123">
        <v>1.54</v>
      </c>
    </row>
    <row r="236" spans="1:12" ht="30" x14ac:dyDescent="0.25">
      <c r="A236" s="11"/>
      <c r="B236" s="82"/>
      <c r="C236" s="83"/>
      <c r="D236" s="120" t="s">
        <v>129</v>
      </c>
      <c r="E236" s="48" t="s">
        <v>115</v>
      </c>
      <c r="F236" s="117">
        <v>30</v>
      </c>
      <c r="G236" s="111">
        <v>1.2</v>
      </c>
      <c r="H236" s="111">
        <v>2.4</v>
      </c>
      <c r="I236" s="111">
        <v>15</v>
      </c>
      <c r="J236" s="111">
        <v>86</v>
      </c>
      <c r="K236" s="118"/>
      <c r="L236" s="124">
        <v>30</v>
      </c>
    </row>
    <row r="237" spans="1:12" ht="15.75" customHeight="1" thickBot="1" x14ac:dyDescent="0.3">
      <c r="A237" s="12"/>
      <c r="B237" s="89"/>
      <c r="C237" s="90"/>
      <c r="D237" s="91" t="s">
        <v>33</v>
      </c>
      <c r="E237" s="92"/>
      <c r="F237" s="76">
        <f>SUM(F233:F236)</f>
        <v>547</v>
      </c>
      <c r="G237" s="9">
        <f>SUM(G233:G236)</f>
        <v>23.8</v>
      </c>
      <c r="H237" s="9">
        <f>SUM(H233:H236)</f>
        <v>22.4</v>
      </c>
      <c r="I237" s="9">
        <f>SUM(I233:I236)</f>
        <v>76</v>
      </c>
      <c r="J237" s="9">
        <f>SUM(J233:J236)</f>
        <v>601</v>
      </c>
      <c r="K237" s="13"/>
      <c r="L237" s="74">
        <f>SUM(L233:L236)</f>
        <v>99.500000000000014</v>
      </c>
    </row>
    <row r="238" spans="1:12" ht="15" x14ac:dyDescent="0.25">
      <c r="A238" s="14">
        <v>3</v>
      </c>
      <c r="B238" s="93">
        <v>16</v>
      </c>
      <c r="C238" s="94" t="s">
        <v>25</v>
      </c>
      <c r="D238" s="80" t="s">
        <v>26</v>
      </c>
      <c r="E238" s="142" t="s">
        <v>216</v>
      </c>
      <c r="F238" s="69">
        <v>60</v>
      </c>
      <c r="G238" s="49">
        <v>0.8</v>
      </c>
      <c r="H238" s="49">
        <v>3.1</v>
      </c>
      <c r="I238" s="50">
        <v>5.6</v>
      </c>
      <c r="J238" s="69">
        <v>54</v>
      </c>
      <c r="K238" s="143" t="s">
        <v>220</v>
      </c>
      <c r="L238" s="49">
        <v>7.32</v>
      </c>
    </row>
    <row r="239" spans="1:12" ht="15" x14ac:dyDescent="0.25">
      <c r="A239" s="11"/>
      <c r="B239" s="82"/>
      <c r="C239" s="83"/>
      <c r="D239" s="80" t="s">
        <v>27</v>
      </c>
      <c r="E239" s="143" t="s">
        <v>217</v>
      </c>
      <c r="F239" s="70">
        <v>260</v>
      </c>
      <c r="G239" s="51">
        <v>7.1</v>
      </c>
      <c r="H239" s="51">
        <v>8.1</v>
      </c>
      <c r="I239" s="52">
        <v>13.5</v>
      </c>
      <c r="J239" s="70">
        <v>155</v>
      </c>
      <c r="K239" s="143" t="s">
        <v>154</v>
      </c>
      <c r="L239" s="51">
        <v>25.78</v>
      </c>
    </row>
    <row r="240" spans="1:12" ht="15" x14ac:dyDescent="0.25">
      <c r="A240" s="11"/>
      <c r="B240" s="82"/>
      <c r="C240" s="83"/>
      <c r="D240" s="80" t="s">
        <v>28</v>
      </c>
      <c r="E240" s="143" t="s">
        <v>218</v>
      </c>
      <c r="F240" s="70">
        <v>90</v>
      </c>
      <c r="G240" s="51">
        <v>10.4</v>
      </c>
      <c r="H240" s="51">
        <v>7.5</v>
      </c>
      <c r="I240" s="52">
        <v>7.6</v>
      </c>
      <c r="J240" s="70">
        <v>140</v>
      </c>
      <c r="K240" s="143" t="s">
        <v>116</v>
      </c>
      <c r="L240" s="51">
        <v>55.44</v>
      </c>
    </row>
    <row r="241" spans="1:12" ht="15" x14ac:dyDescent="0.25">
      <c r="A241" s="11"/>
      <c r="B241" s="82"/>
      <c r="C241" s="83"/>
      <c r="D241" s="80" t="s">
        <v>29</v>
      </c>
      <c r="E241" s="143" t="s">
        <v>219</v>
      </c>
      <c r="F241" s="70">
        <v>150</v>
      </c>
      <c r="G241" s="51">
        <v>3</v>
      </c>
      <c r="H241" s="51">
        <v>4.5999999999999996</v>
      </c>
      <c r="I241" s="52">
        <v>17.399999999999999</v>
      </c>
      <c r="J241" s="70">
        <v>123</v>
      </c>
      <c r="K241" s="143" t="s">
        <v>84</v>
      </c>
      <c r="L241" s="51">
        <v>11.92</v>
      </c>
    </row>
    <row r="242" spans="1:12" ht="15" x14ac:dyDescent="0.25">
      <c r="A242" s="11"/>
      <c r="B242" s="82"/>
      <c r="C242" s="83"/>
      <c r="D242" s="80" t="s">
        <v>30</v>
      </c>
      <c r="E242" s="143" t="s">
        <v>76</v>
      </c>
      <c r="F242" s="70">
        <v>200</v>
      </c>
      <c r="G242" s="51">
        <v>1</v>
      </c>
      <c r="H242" s="51">
        <v>0</v>
      </c>
      <c r="I242" s="52">
        <v>31.2</v>
      </c>
      <c r="J242" s="70">
        <v>129</v>
      </c>
      <c r="K242" s="143" t="s">
        <v>77</v>
      </c>
      <c r="L242" s="51">
        <v>10.75</v>
      </c>
    </row>
    <row r="243" spans="1:12" ht="15" x14ac:dyDescent="0.25">
      <c r="A243" s="11"/>
      <c r="B243" s="82"/>
      <c r="C243" s="83"/>
      <c r="D243" s="80" t="s">
        <v>31</v>
      </c>
      <c r="E243" s="144" t="s">
        <v>110</v>
      </c>
      <c r="F243" s="70">
        <v>50</v>
      </c>
      <c r="G243" s="51">
        <v>2.5</v>
      </c>
      <c r="H243" s="51">
        <v>0.7</v>
      </c>
      <c r="I243" s="52">
        <v>20.3</v>
      </c>
      <c r="J243" s="70">
        <v>97</v>
      </c>
      <c r="K243" s="70"/>
      <c r="L243" s="51">
        <v>3.85</v>
      </c>
    </row>
    <row r="244" spans="1:12" ht="15" x14ac:dyDescent="0.25">
      <c r="A244" s="11"/>
      <c r="B244" s="82"/>
      <c r="C244" s="83"/>
      <c r="D244" s="80" t="s">
        <v>32</v>
      </c>
      <c r="E244" s="145" t="s">
        <v>53</v>
      </c>
      <c r="F244" s="70">
        <v>40</v>
      </c>
      <c r="G244" s="51">
        <v>1.4</v>
      </c>
      <c r="H244" s="51">
        <v>0.2</v>
      </c>
      <c r="I244" s="52">
        <v>18.8</v>
      </c>
      <c r="J244" s="70">
        <v>83</v>
      </c>
      <c r="K244" s="70"/>
      <c r="L244" s="51">
        <v>3.08</v>
      </c>
    </row>
    <row r="245" spans="1:12" ht="15" x14ac:dyDescent="0.25">
      <c r="A245" s="11"/>
      <c r="B245" s="82"/>
      <c r="C245" s="83"/>
      <c r="D245" s="87"/>
      <c r="E245" s="81"/>
      <c r="F245" s="26"/>
      <c r="G245" s="26"/>
      <c r="H245" s="26"/>
      <c r="I245" s="26"/>
      <c r="J245" s="26"/>
      <c r="K245" s="27"/>
      <c r="L245" s="26"/>
    </row>
    <row r="246" spans="1:12" ht="15" x14ac:dyDescent="0.25">
      <c r="A246" s="11"/>
      <c r="B246" s="82"/>
      <c r="C246" s="83"/>
      <c r="D246" s="87"/>
      <c r="E246" s="81"/>
      <c r="F246" s="26"/>
      <c r="G246" s="26"/>
      <c r="H246" s="26"/>
      <c r="I246" s="26"/>
      <c r="J246" s="26"/>
      <c r="K246" s="27"/>
      <c r="L246" s="26"/>
    </row>
    <row r="247" spans="1:12" ht="15" x14ac:dyDescent="0.25">
      <c r="A247" s="12"/>
      <c r="B247" s="89"/>
      <c r="C247" s="90"/>
      <c r="D247" s="91" t="s">
        <v>33</v>
      </c>
      <c r="E247" s="92"/>
      <c r="F247" s="9">
        <f>SUM(F238:F246)</f>
        <v>850</v>
      </c>
      <c r="G247" s="9">
        <f>SUM(G238:G246)</f>
        <v>26.2</v>
      </c>
      <c r="H247" s="9">
        <f>SUM(H238:H246)</f>
        <v>24.199999999999996</v>
      </c>
      <c r="I247" s="9">
        <f>SUM(I238:I246)</f>
        <v>114.39999999999999</v>
      </c>
      <c r="J247" s="9">
        <f>SUM(J238:J246)</f>
        <v>781</v>
      </c>
      <c r="K247" s="13"/>
      <c r="L247" s="9">
        <f>SUM(L238:L246)</f>
        <v>118.13999999999999</v>
      </c>
    </row>
    <row r="248" spans="1:12" ht="15.75" customHeight="1" thickBot="1" x14ac:dyDescent="0.25">
      <c r="A248" s="17">
        <v>3</v>
      </c>
      <c r="B248" s="99">
        <v>16</v>
      </c>
      <c r="C248" s="129" t="s">
        <v>4</v>
      </c>
      <c r="D248" s="130"/>
      <c r="E248" s="100"/>
      <c r="F248" s="18">
        <f>F237+F247</f>
        <v>1397</v>
      </c>
      <c r="G248" s="18">
        <f>G237+G247</f>
        <v>50</v>
      </c>
      <c r="H248" s="18">
        <f>H237+H247</f>
        <v>46.599999999999994</v>
      </c>
      <c r="I248" s="18">
        <f t="shared" ref="I248" si="58">I237+I247</f>
        <v>190.39999999999998</v>
      </c>
      <c r="J248" s="18">
        <f>J237+J247</f>
        <v>1382</v>
      </c>
      <c r="K248" s="18"/>
      <c r="L248" s="18">
        <f>L237+L247</f>
        <v>217.64</v>
      </c>
    </row>
    <row r="249" spans="1:12" ht="15.75" thickBot="1" x14ac:dyDescent="0.3">
      <c r="A249" s="10">
        <v>3</v>
      </c>
      <c r="B249" s="78">
        <v>17</v>
      </c>
      <c r="C249" s="79" t="s">
        <v>20</v>
      </c>
      <c r="D249" s="80" t="s">
        <v>26</v>
      </c>
      <c r="E249" s="48" t="s">
        <v>149</v>
      </c>
      <c r="F249" s="65">
        <v>60</v>
      </c>
      <c r="G249" s="44">
        <v>1.8</v>
      </c>
      <c r="H249" s="44">
        <v>0.2</v>
      </c>
      <c r="I249" s="45">
        <v>22.1</v>
      </c>
      <c r="J249" s="26">
        <v>97</v>
      </c>
      <c r="K249" s="61" t="s">
        <v>221</v>
      </c>
      <c r="L249" s="62">
        <v>11.53</v>
      </c>
    </row>
    <row r="250" spans="1:12" ht="15" x14ac:dyDescent="0.25">
      <c r="A250" s="11"/>
      <c r="B250" s="82"/>
      <c r="C250" s="83"/>
      <c r="D250" s="84" t="s">
        <v>21</v>
      </c>
      <c r="E250" s="85" t="s">
        <v>222</v>
      </c>
      <c r="F250" s="25">
        <v>260</v>
      </c>
      <c r="G250" s="25">
        <v>15.5</v>
      </c>
      <c r="H250" s="25">
        <v>19.2</v>
      </c>
      <c r="I250" s="25">
        <v>37.200000000000003</v>
      </c>
      <c r="J250" s="25">
        <v>384</v>
      </c>
      <c r="K250" s="182" t="s">
        <v>223</v>
      </c>
      <c r="L250" s="25">
        <v>46.98</v>
      </c>
    </row>
    <row r="251" spans="1:12" ht="16.5" customHeight="1" thickBot="1" x14ac:dyDescent="0.3">
      <c r="A251" s="11"/>
      <c r="B251" s="82"/>
      <c r="C251" s="83"/>
      <c r="D251" s="80" t="s">
        <v>22</v>
      </c>
      <c r="E251" s="81" t="s">
        <v>79</v>
      </c>
      <c r="F251" s="26">
        <v>200</v>
      </c>
      <c r="G251" s="26">
        <v>0.3</v>
      </c>
      <c r="H251" s="26">
        <v>0</v>
      </c>
      <c r="I251" s="26">
        <v>12.3</v>
      </c>
      <c r="J251" s="26">
        <v>50</v>
      </c>
      <c r="K251" s="27" t="s">
        <v>123</v>
      </c>
      <c r="L251" s="58">
        <v>6.38</v>
      </c>
    </row>
    <row r="252" spans="1:12" ht="15" x14ac:dyDescent="0.25">
      <c r="A252" s="11"/>
      <c r="B252" s="82"/>
      <c r="C252" s="83"/>
      <c r="D252" s="80" t="s">
        <v>23</v>
      </c>
      <c r="E252" s="81" t="s">
        <v>52</v>
      </c>
      <c r="F252" s="26">
        <v>20</v>
      </c>
      <c r="G252" s="40">
        <v>1</v>
      </c>
      <c r="H252" s="26">
        <v>0.3</v>
      </c>
      <c r="I252" s="26">
        <v>8.1</v>
      </c>
      <c r="J252" s="26">
        <v>39</v>
      </c>
      <c r="K252" s="27"/>
      <c r="L252" s="46">
        <v>1.54</v>
      </c>
    </row>
    <row r="253" spans="1:12" ht="15" x14ac:dyDescent="0.25">
      <c r="A253" s="11"/>
      <c r="B253" s="82"/>
      <c r="C253" s="83"/>
      <c r="D253" s="87"/>
      <c r="E253" s="81"/>
      <c r="F253" s="26"/>
      <c r="G253" s="26"/>
      <c r="H253" s="26"/>
      <c r="I253" s="26"/>
      <c r="J253" s="26"/>
      <c r="K253" s="27"/>
      <c r="L253" s="26"/>
    </row>
    <row r="254" spans="1:12" ht="15.75" customHeight="1" thickBot="1" x14ac:dyDescent="0.3">
      <c r="A254" s="12"/>
      <c r="B254" s="89"/>
      <c r="C254" s="90"/>
      <c r="D254" s="91" t="s">
        <v>33</v>
      </c>
      <c r="E254" s="92"/>
      <c r="F254" s="76">
        <f>SUM(F249:F253)</f>
        <v>540</v>
      </c>
      <c r="G254" s="9">
        <f>SUM(G249:G253)</f>
        <v>18.600000000000001</v>
      </c>
      <c r="H254" s="9">
        <f>SUM(H249:H253)</f>
        <v>19.7</v>
      </c>
      <c r="I254" s="9">
        <f>SUM(I249:I253)</f>
        <v>79.7</v>
      </c>
      <c r="J254" s="9">
        <f>SUM(J249:J253)</f>
        <v>570</v>
      </c>
      <c r="K254" s="13"/>
      <c r="L254" s="74">
        <f>SUM(L249:L253)</f>
        <v>66.430000000000007</v>
      </c>
    </row>
    <row r="255" spans="1:12" ht="15" x14ac:dyDescent="0.25">
      <c r="A255" s="14">
        <v>3</v>
      </c>
      <c r="B255" s="93">
        <v>17</v>
      </c>
      <c r="C255" s="94" t="s">
        <v>25</v>
      </c>
      <c r="D255" s="80" t="s">
        <v>26</v>
      </c>
      <c r="E255" s="142" t="s">
        <v>186</v>
      </c>
      <c r="F255" s="69">
        <v>60</v>
      </c>
      <c r="G255" s="183">
        <v>3.5</v>
      </c>
      <c r="H255" s="49">
        <v>7.4</v>
      </c>
      <c r="I255" s="49">
        <v>4.9000000000000004</v>
      </c>
      <c r="J255" s="69">
        <v>100</v>
      </c>
      <c r="K255" s="143" t="s">
        <v>189</v>
      </c>
      <c r="L255" s="49">
        <v>7.36</v>
      </c>
    </row>
    <row r="256" spans="1:12" ht="15" x14ac:dyDescent="0.25">
      <c r="A256" s="11"/>
      <c r="B256" s="82"/>
      <c r="C256" s="83"/>
      <c r="D256" s="80" t="s">
        <v>27</v>
      </c>
      <c r="E256" s="143" t="s">
        <v>224</v>
      </c>
      <c r="F256" s="70">
        <v>270</v>
      </c>
      <c r="G256" s="51">
        <v>4.0999999999999996</v>
      </c>
      <c r="H256" s="51">
        <v>5.5</v>
      </c>
      <c r="I256" s="52">
        <v>17.2</v>
      </c>
      <c r="J256" s="70">
        <v>135</v>
      </c>
      <c r="K256" s="143" t="s">
        <v>226</v>
      </c>
      <c r="L256" s="51">
        <v>24.92</v>
      </c>
    </row>
    <row r="257" spans="1:12" ht="15" x14ac:dyDescent="0.25">
      <c r="A257" s="11"/>
      <c r="B257" s="82"/>
      <c r="C257" s="83"/>
      <c r="D257" s="80" t="s">
        <v>28</v>
      </c>
      <c r="E257" s="143" t="s">
        <v>225</v>
      </c>
      <c r="F257" s="70">
        <v>90</v>
      </c>
      <c r="G257" s="51">
        <v>13.3</v>
      </c>
      <c r="H257" s="51">
        <v>11.4</v>
      </c>
      <c r="I257" s="52">
        <v>10.8</v>
      </c>
      <c r="J257" s="70">
        <v>199</v>
      </c>
      <c r="K257" s="143" t="s">
        <v>82</v>
      </c>
      <c r="L257" s="51">
        <v>41.9</v>
      </c>
    </row>
    <row r="258" spans="1:12" ht="15" x14ac:dyDescent="0.25">
      <c r="A258" s="11"/>
      <c r="B258" s="82"/>
      <c r="C258" s="83"/>
      <c r="D258" s="80" t="s">
        <v>29</v>
      </c>
      <c r="E258" s="143" t="s">
        <v>118</v>
      </c>
      <c r="F258" s="70">
        <v>150</v>
      </c>
      <c r="G258" s="51">
        <v>4.5</v>
      </c>
      <c r="H258" s="51">
        <v>8.9</v>
      </c>
      <c r="I258" s="52">
        <v>19.2</v>
      </c>
      <c r="J258" s="70">
        <v>175</v>
      </c>
      <c r="K258" s="143" t="s">
        <v>120</v>
      </c>
      <c r="L258" s="51">
        <v>12.02</v>
      </c>
    </row>
    <row r="259" spans="1:12" ht="15" x14ac:dyDescent="0.25">
      <c r="A259" s="11"/>
      <c r="B259" s="82"/>
      <c r="C259" s="83"/>
      <c r="D259" s="80" t="s">
        <v>30</v>
      </c>
      <c r="E259" s="143" t="s">
        <v>164</v>
      </c>
      <c r="F259" s="70">
        <v>200</v>
      </c>
      <c r="G259" s="51">
        <v>0.3</v>
      </c>
      <c r="H259" s="51">
        <v>0</v>
      </c>
      <c r="I259" s="52">
        <v>26.4</v>
      </c>
      <c r="J259" s="70">
        <v>107</v>
      </c>
      <c r="K259" s="143" t="s">
        <v>167</v>
      </c>
      <c r="L259" s="51">
        <v>11</v>
      </c>
    </row>
    <row r="260" spans="1:12" ht="15" x14ac:dyDescent="0.25">
      <c r="A260" s="11"/>
      <c r="B260" s="82"/>
      <c r="C260" s="83"/>
      <c r="D260" s="80" t="s">
        <v>31</v>
      </c>
      <c r="E260" s="144" t="s">
        <v>52</v>
      </c>
      <c r="F260" s="70">
        <v>40</v>
      </c>
      <c r="G260" s="51">
        <v>2</v>
      </c>
      <c r="H260" s="51">
        <v>0.6</v>
      </c>
      <c r="I260" s="52">
        <v>16.2</v>
      </c>
      <c r="J260" s="70">
        <v>78</v>
      </c>
      <c r="K260" s="70"/>
      <c r="L260" s="51">
        <v>3.08</v>
      </c>
    </row>
    <row r="261" spans="1:12" ht="15" x14ac:dyDescent="0.25">
      <c r="A261" s="11"/>
      <c r="B261" s="82"/>
      <c r="C261" s="83"/>
      <c r="D261" s="80" t="s">
        <v>32</v>
      </c>
      <c r="E261" s="145" t="s">
        <v>53</v>
      </c>
      <c r="F261" s="70">
        <v>20</v>
      </c>
      <c r="G261" s="51">
        <v>0.7</v>
      </c>
      <c r="H261" s="51">
        <v>0.1</v>
      </c>
      <c r="I261" s="52">
        <v>9.4</v>
      </c>
      <c r="J261" s="70">
        <v>41</v>
      </c>
      <c r="K261" s="70"/>
      <c r="L261" s="51">
        <v>1.54</v>
      </c>
    </row>
    <row r="262" spans="1:12" ht="15" x14ac:dyDescent="0.25">
      <c r="A262" s="11"/>
      <c r="B262" s="82"/>
      <c r="C262" s="83"/>
      <c r="D262" s="87"/>
      <c r="E262" s="81"/>
      <c r="F262" s="26"/>
      <c r="G262" s="26"/>
      <c r="H262" s="26"/>
      <c r="I262" s="26"/>
      <c r="J262" s="26"/>
      <c r="K262" s="27"/>
      <c r="L262" s="26"/>
    </row>
    <row r="263" spans="1:12" ht="15" x14ac:dyDescent="0.25">
      <c r="A263" s="11"/>
      <c r="B263" s="82"/>
      <c r="C263" s="83"/>
      <c r="D263" s="87"/>
      <c r="E263" s="81"/>
      <c r="F263" s="26"/>
      <c r="G263" s="26"/>
      <c r="H263" s="26"/>
      <c r="I263" s="26"/>
      <c r="J263" s="26"/>
      <c r="K263" s="27"/>
      <c r="L263" s="26"/>
    </row>
    <row r="264" spans="1:12" ht="15" x14ac:dyDescent="0.25">
      <c r="A264" s="12"/>
      <c r="B264" s="89"/>
      <c r="C264" s="90"/>
      <c r="D264" s="91" t="s">
        <v>33</v>
      </c>
      <c r="E264" s="92"/>
      <c r="F264" s="9">
        <f>SUM(F255:F263)</f>
        <v>830</v>
      </c>
      <c r="G264" s="9">
        <f>SUM(G255:G263)</f>
        <v>28.4</v>
      </c>
      <c r="H264" s="9">
        <f>SUM(H255:H263)</f>
        <v>33.900000000000006</v>
      </c>
      <c r="I264" s="9">
        <f>SUM(I255:I263)</f>
        <v>104.10000000000001</v>
      </c>
      <c r="J264" s="9">
        <f>SUM(J255:J263)</f>
        <v>835</v>
      </c>
      <c r="K264" s="13"/>
      <c r="L264" s="74">
        <f>SUM(L255:L263)</f>
        <v>101.82000000000001</v>
      </c>
    </row>
    <row r="265" spans="1:12" ht="15.75" customHeight="1" thickBot="1" x14ac:dyDescent="0.25">
      <c r="A265" s="17">
        <f>A249</f>
        <v>3</v>
      </c>
      <c r="B265" s="99">
        <f>B249</f>
        <v>17</v>
      </c>
      <c r="C265" s="129" t="s">
        <v>4</v>
      </c>
      <c r="D265" s="130"/>
      <c r="E265" s="100"/>
      <c r="F265" s="18">
        <f>F254+F264</f>
        <v>1370</v>
      </c>
      <c r="G265" s="18">
        <f>G254+G264</f>
        <v>47</v>
      </c>
      <c r="H265" s="18">
        <f>H254+H264</f>
        <v>53.600000000000009</v>
      </c>
      <c r="I265" s="18">
        <f t="shared" ref="I265" si="59">I254+I264</f>
        <v>183.8</v>
      </c>
      <c r="J265" s="18">
        <f>J254+J264</f>
        <v>1405</v>
      </c>
      <c r="K265" s="18"/>
      <c r="L265" s="18">
        <f>L254+L264</f>
        <v>168.25</v>
      </c>
    </row>
    <row r="266" spans="1:12" ht="13.5" customHeight="1" thickBot="1" x14ac:dyDescent="0.25">
      <c r="A266" s="15"/>
      <c r="B266" s="16"/>
      <c r="C266" s="133" t="s">
        <v>5</v>
      </c>
      <c r="D266" s="134"/>
      <c r="E266" s="135"/>
      <c r="F266" s="20">
        <f>(F24+F41+F59+F76+F93+F112+F129+F147+F165+F183+F200+F216+F232+F248+F265)/(IF(F24=0,0,1)+IF(F41=0,0,1)+IF(F59=0,0,1)+IF(F76=0,0,1)+IF(F93=0,0,1)+IF(F112=0,0,1)+IF(F129=0,0,1)+IF(F147=0,0,1)+IF(F165=0,0,1)+IF(F183=0,0,1)+IF(F200=0,0,1)+IF(F216=0,0,1)+IF(F232=0,0,1)+IF(F248=0,0,1)+IF(F265=0,0,1))</f>
        <v>1410.7333333333333</v>
      </c>
      <c r="G266" s="20">
        <f>(G24+G41+G59+G76+G93+G112+G129+G147+G165+G183+G200+G216+G232+G248+G265)/(IF(G24=0,0,1)+IF(G41=0,0,1)+IF(G59=0,0,1)+IF(G76=0,0,1)+IF(G93=0,0,1)+IF(G112=0,0,1)+IF(G129=0,0,1)+IF(G147=0,0,1)+IF(G165=0,0,1)+IF(G183=0,0,1)+IF(G200=0,0,1)+IF(G216=0,0,1)+IF(G232=0,0,1)+IF(G248=0,0,1)+IF(G265=0,0,1))</f>
        <v>44.582000000000001</v>
      </c>
      <c r="H266" s="20">
        <f>(H24+H41+H59+H76+H93+H112+H129+H147+H165+H183+H200+H216+H232+H248+H265)/(IF(H24=0,0,1)+IF(H41=0,0,1)+IF(H59=0,0,1)+IF(H76=0,0,1)+IF(H93=0,0,1)+IF(H112=0,0,1)+IF(H129=0,0,1)+IF(H147=0,0,1)+IF(H165=0,0,1)+IF(H183=0,0,1)+IF(H200=0,0,1)+IF(H216=0,0,1)+IF(H232=0,0,1)+IF(H248=0,0,1)+IF(H265=0,0,1))</f>
        <v>50.93333333333333</v>
      </c>
      <c r="I266" s="20">
        <f>(I24+I41+I59+I76+I93+I112+I129+I147+I165+I183+I200+I216+I232+I248+I265)/(IF(I24=0,0,1)+IF(I41=0,0,1)+IF(I59=0,0,1)+IF(I76=0,0,1)+IF(I93=0,0,1)+IF(I112=0,0,1)+IF(I129=0,0,1)+IF(I147=0,0,1)+IF(I165=0,0,1)+IF(I183=0,0,1)+IF(I200=0,0,1)+IF(I216=0,0,1)+IF(I232=0,0,1)+IF(I248=0,0,1)+IF(I265=0,0,1))</f>
        <v>179.8666666666667</v>
      </c>
      <c r="J266" s="20">
        <f>(J24+J41+J59+J76+J93+J112+J129+J147+J165+J183+J200+J216+J232+J248+J265)/(IF(J24=0,0,1)+IF(J41=0,0,1)+IF(J59=0,0,1)+IF(J76=0,0,1)+IF(J93=0,0,1)+IF(J112=0,0,1)+IF(J129=0,0,1)+IF(J147=0,0,1)+IF(J165=0,0,1)+IF(J183=0,0,1)+IF(J200=0,0,1)+IF(J216=0,0,1)+IF(J232=0,0,1)+IF(J248=0,0,1)+IF(J265=0,0,1))</f>
        <v>1324.3333333333333</v>
      </c>
      <c r="K266" s="20"/>
      <c r="L266" s="20">
        <f>(L24+L41+L59+L76+L93+L112+L129+L147+L165+L183+L200+L216+L232+L248+L265)/(IF(L24=0,0,1)+IF(L41=0,0,1)+IF(L59=0,0,1)+IF(L76=0,0,1)+IF(L93=0,0,1)+IF(L112=0,0,1)+IF(L129=0,0,1)+IF(L147=0,0,1)+IF(L165=0,0,1)+IF(L183=0,0,1)+IF(L200=0,0,1)+IF(L216=0,0,1)+IF(L232=0,0,1)+IF(L248=0,0,1)+IF(L265=0,0,1))</f>
        <v>188.94466666666665</v>
      </c>
    </row>
  </sheetData>
  <mergeCells count="19">
    <mergeCell ref="C200:D200"/>
    <mergeCell ref="C129:D129"/>
    <mergeCell ref="C76:D76"/>
    <mergeCell ref="C24:D24"/>
    <mergeCell ref="C1:E1"/>
    <mergeCell ref="C112:D112"/>
    <mergeCell ref="C93:D93"/>
    <mergeCell ref="C266:E266"/>
    <mergeCell ref="C265:D265"/>
    <mergeCell ref="C248:D248"/>
    <mergeCell ref="C232:D232"/>
    <mergeCell ref="C216:D216"/>
    <mergeCell ref="C147:D147"/>
    <mergeCell ref="C165:D165"/>
    <mergeCell ref="C183:D183"/>
    <mergeCell ref="H1:K1"/>
    <mergeCell ref="H2:K2"/>
    <mergeCell ref="C41:D41"/>
    <mergeCell ref="C59:D59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2023-12-06T09:50:37Z</cp:lastPrinted>
  <dcterms:created xsi:type="dcterms:W3CDTF">2022-05-16T14:23:56Z</dcterms:created>
  <dcterms:modified xsi:type="dcterms:W3CDTF">2023-12-06T10:26:15Z</dcterms:modified>
</cp:coreProperties>
</file>