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590" windowHeight="124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5" i="1" l="1"/>
  <c r="F265" i="1"/>
  <c r="J265" i="1"/>
  <c r="L265" i="1"/>
  <c r="F248" i="1"/>
  <c r="J248" i="1"/>
  <c r="L248" i="1"/>
  <c r="L241" i="1"/>
  <c r="J241" i="1"/>
  <c r="F241" i="1"/>
  <c r="J231" i="1"/>
  <c r="L231" i="1"/>
  <c r="L224" i="1"/>
  <c r="J224" i="1"/>
  <c r="F224" i="1"/>
  <c r="J214" i="1"/>
  <c r="J205" i="1"/>
  <c r="L205" i="1"/>
  <c r="F205" i="1"/>
  <c r="L195" i="1"/>
  <c r="J195" i="1"/>
  <c r="F195" i="1"/>
  <c r="L178" i="1"/>
  <c r="F178" i="1"/>
  <c r="J178" i="1"/>
  <c r="H160" i="1"/>
  <c r="I160" i="1"/>
  <c r="L160" i="1"/>
  <c r="J160" i="1"/>
  <c r="F160" i="1"/>
  <c r="L151" i="1"/>
  <c r="J151" i="1"/>
  <c r="F151" i="1"/>
  <c r="L141" i="1"/>
  <c r="J141" i="1"/>
  <c r="F141" i="1"/>
  <c r="L133" i="1"/>
  <c r="J133" i="1"/>
  <c r="F133" i="1"/>
  <c r="F123" i="1"/>
  <c r="J123" i="1"/>
  <c r="L123" i="1"/>
  <c r="J106" i="1"/>
  <c r="F106" i="1"/>
  <c r="L106" i="1"/>
  <c r="L87" i="1"/>
  <c r="J87" i="1"/>
  <c r="F87" i="1"/>
  <c r="L68" i="1"/>
  <c r="F68" i="1"/>
  <c r="J68" i="1"/>
  <c r="L61" i="1"/>
  <c r="F61" i="1"/>
  <c r="J61" i="1"/>
  <c r="J51" i="1"/>
  <c r="F51" i="1"/>
  <c r="L51" i="1"/>
  <c r="L42" i="1"/>
  <c r="J42" i="1"/>
  <c r="F42" i="1"/>
  <c r="L32" i="1"/>
  <c r="F32" i="1"/>
  <c r="L23" i="1"/>
  <c r="J23" i="1"/>
  <c r="F23" i="1"/>
  <c r="L13" i="1"/>
  <c r="J13" i="1"/>
  <c r="I13" i="1"/>
  <c r="H13" i="1"/>
  <c r="G13" i="1"/>
  <c r="F13" i="1"/>
  <c r="J152" i="1" l="1"/>
  <c r="H265" i="1"/>
  <c r="H275" i="1"/>
  <c r="G275" i="1"/>
  <c r="F275" i="1"/>
  <c r="B276" i="1"/>
  <c r="A276" i="1"/>
  <c r="J275" i="1"/>
  <c r="I275" i="1"/>
  <c r="I265" i="1"/>
  <c r="G265" i="1"/>
  <c r="B259" i="1"/>
  <c r="A259" i="1"/>
  <c r="L258" i="1"/>
  <c r="J258" i="1"/>
  <c r="I258" i="1"/>
  <c r="H258" i="1"/>
  <c r="G258" i="1"/>
  <c r="F258" i="1"/>
  <c r="L259" i="1"/>
  <c r="J259" i="1"/>
  <c r="I248" i="1"/>
  <c r="H248" i="1"/>
  <c r="G248" i="1"/>
  <c r="B242" i="1"/>
  <c r="A242" i="1"/>
  <c r="I241" i="1"/>
  <c r="H241" i="1"/>
  <c r="G241" i="1"/>
  <c r="L242" i="1"/>
  <c r="J242" i="1"/>
  <c r="I231" i="1"/>
  <c r="H231" i="1"/>
  <c r="G231" i="1"/>
  <c r="F231" i="1"/>
  <c r="B225" i="1"/>
  <c r="A225" i="1"/>
  <c r="I224" i="1"/>
  <c r="H224" i="1"/>
  <c r="G224" i="1"/>
  <c r="L214" i="1"/>
  <c r="L225" i="1" s="1"/>
  <c r="J225" i="1"/>
  <c r="I214" i="1"/>
  <c r="H214" i="1"/>
  <c r="G214" i="1"/>
  <c r="F214" i="1"/>
  <c r="B206" i="1"/>
  <c r="A206" i="1"/>
  <c r="B189" i="1"/>
  <c r="A189" i="1"/>
  <c r="L276" i="1" l="1"/>
  <c r="G276" i="1"/>
  <c r="J276" i="1"/>
  <c r="I276" i="1"/>
  <c r="H276" i="1"/>
  <c r="G259" i="1"/>
  <c r="I259" i="1"/>
  <c r="H259" i="1"/>
  <c r="G242" i="1"/>
  <c r="I242" i="1"/>
  <c r="H242" i="1"/>
  <c r="G225" i="1"/>
  <c r="I225" i="1"/>
  <c r="H225" i="1"/>
  <c r="F259" i="1"/>
  <c r="F225" i="1"/>
  <c r="F276" i="1"/>
  <c r="F242" i="1"/>
  <c r="F206" i="1"/>
  <c r="I205" i="1"/>
  <c r="H205" i="1"/>
  <c r="G205" i="1"/>
  <c r="I195" i="1"/>
  <c r="H195" i="1"/>
  <c r="G195" i="1"/>
  <c r="F188" i="1"/>
  <c r="F189" i="1" s="1"/>
  <c r="G206" i="1" l="1"/>
  <c r="I206" i="1"/>
  <c r="L206" i="1"/>
  <c r="J206" i="1"/>
  <c r="H206" i="1"/>
  <c r="L188" i="1"/>
  <c r="L189" i="1" s="1"/>
  <c r="J188" i="1"/>
  <c r="J189" i="1" s="1"/>
  <c r="I188" i="1"/>
  <c r="H188" i="1"/>
  <c r="G188" i="1"/>
  <c r="A179" i="1"/>
  <c r="I178" i="1"/>
  <c r="I189" i="1" s="1"/>
  <c r="H178" i="1"/>
  <c r="H189" i="1" s="1"/>
  <c r="G178" i="1"/>
  <c r="G189" i="1" s="1"/>
  <c r="B171" i="1"/>
  <c r="A171" i="1"/>
  <c r="L170" i="1"/>
  <c r="J170" i="1"/>
  <c r="I170" i="1"/>
  <c r="H170" i="1"/>
  <c r="G170" i="1"/>
  <c r="F170" i="1"/>
  <c r="A161" i="1"/>
  <c r="G160" i="1"/>
  <c r="B152" i="1"/>
  <c r="A152" i="1"/>
  <c r="I151" i="1"/>
  <c r="H151" i="1"/>
  <c r="G151" i="1"/>
  <c r="A142" i="1"/>
  <c r="I141" i="1"/>
  <c r="H141" i="1"/>
  <c r="G141" i="1"/>
  <c r="B134" i="1"/>
  <c r="A134" i="1"/>
  <c r="I133" i="1"/>
  <c r="H133" i="1"/>
  <c r="G133" i="1"/>
  <c r="A124" i="1"/>
  <c r="I123" i="1"/>
  <c r="H123" i="1"/>
  <c r="G123" i="1"/>
  <c r="G134" i="1" s="1"/>
  <c r="B117" i="1"/>
  <c r="A117" i="1"/>
  <c r="L116" i="1"/>
  <c r="L117" i="1" s="1"/>
  <c r="J116" i="1"/>
  <c r="J117" i="1" s="1"/>
  <c r="I116" i="1"/>
  <c r="H116" i="1"/>
  <c r="G116" i="1"/>
  <c r="F116" i="1"/>
  <c r="F117" i="1" s="1"/>
  <c r="B107" i="1"/>
  <c r="A107" i="1"/>
  <c r="I106" i="1"/>
  <c r="H106" i="1"/>
  <c r="H117" i="1" s="1"/>
  <c r="G106" i="1"/>
  <c r="B98" i="1"/>
  <c r="A98" i="1"/>
  <c r="L97" i="1"/>
  <c r="L98" i="1" s="1"/>
  <c r="J97" i="1"/>
  <c r="J98" i="1" s="1"/>
  <c r="I97" i="1"/>
  <c r="H97" i="1"/>
  <c r="G97" i="1"/>
  <c r="F97" i="1"/>
  <c r="B88" i="1"/>
  <c r="A88" i="1"/>
  <c r="I87" i="1"/>
  <c r="H87" i="1"/>
  <c r="G87" i="1"/>
  <c r="B79" i="1"/>
  <c r="A79" i="1"/>
  <c r="L78" i="1"/>
  <c r="L79" i="1" s="1"/>
  <c r="J78" i="1"/>
  <c r="I78" i="1"/>
  <c r="H78" i="1"/>
  <c r="G78" i="1"/>
  <c r="F78" i="1"/>
  <c r="F79" i="1" s="1"/>
  <c r="B69" i="1"/>
  <c r="A69" i="1"/>
  <c r="I68" i="1"/>
  <c r="H68" i="1"/>
  <c r="G68" i="1"/>
  <c r="G79" i="1" s="1"/>
  <c r="B62" i="1"/>
  <c r="A62" i="1"/>
  <c r="I61" i="1"/>
  <c r="H61" i="1"/>
  <c r="G61" i="1"/>
  <c r="B52" i="1"/>
  <c r="A52" i="1"/>
  <c r="L62" i="1"/>
  <c r="J62" i="1"/>
  <c r="I51" i="1"/>
  <c r="H51" i="1"/>
  <c r="G51" i="1"/>
  <c r="B43" i="1"/>
  <c r="A43" i="1"/>
  <c r="I42" i="1"/>
  <c r="H42" i="1"/>
  <c r="G42" i="1"/>
  <c r="B33" i="1"/>
  <c r="A33" i="1"/>
  <c r="L43" i="1"/>
  <c r="J32" i="1"/>
  <c r="J43" i="1" s="1"/>
  <c r="I32" i="1"/>
  <c r="H32" i="1"/>
  <c r="G32" i="1"/>
  <c r="B24" i="1"/>
  <c r="A24" i="1"/>
  <c r="I23" i="1"/>
  <c r="H23" i="1"/>
  <c r="G23" i="1"/>
  <c r="F24" i="1"/>
  <c r="B14" i="1"/>
  <c r="A14" i="1"/>
  <c r="L24" i="1"/>
  <c r="J24" i="1"/>
  <c r="I24" i="1"/>
  <c r="H43" i="1" l="1"/>
  <c r="H62" i="1"/>
  <c r="G152" i="1"/>
  <c r="H171" i="1"/>
  <c r="G43" i="1"/>
  <c r="I62" i="1"/>
  <c r="H98" i="1"/>
  <c r="I134" i="1"/>
  <c r="L171" i="1"/>
  <c r="J171" i="1"/>
  <c r="I171" i="1"/>
  <c r="L152" i="1"/>
  <c r="H152" i="1"/>
  <c r="L134" i="1"/>
  <c r="J134" i="1"/>
  <c r="H134" i="1"/>
  <c r="F134" i="1"/>
  <c r="G117" i="1"/>
  <c r="G98" i="1"/>
  <c r="J79" i="1"/>
  <c r="I43" i="1"/>
  <c r="H24" i="1"/>
  <c r="F62" i="1"/>
  <c r="F171" i="1"/>
  <c r="F98" i="1"/>
  <c r="G24" i="1"/>
  <c r="I117" i="1"/>
  <c r="F152" i="1"/>
  <c r="G171" i="1"/>
  <c r="I79" i="1"/>
  <c r="F43" i="1"/>
  <c r="G62" i="1"/>
  <c r="H79" i="1"/>
  <c r="I98" i="1"/>
  <c r="I152" i="1"/>
  <c r="L277" i="1" l="1"/>
  <c r="J277" i="1"/>
  <c r="I277" i="1"/>
  <c r="F277" i="1"/>
  <c r="H277" i="1"/>
  <c r="G277" i="1"/>
</calcChain>
</file>

<file path=xl/sharedStrings.xml><?xml version="1.0" encoding="utf-8"?>
<sst xmlns="http://schemas.openxmlformats.org/spreadsheetml/2006/main" count="572" uniqueCount="217">
  <si>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</si>
  <si>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</si>
  <si>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</si>
  <si>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</si>
  <si>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</si>
  <si>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</si>
  <si>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</si>
  <si>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</si>
  <si>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</si>
  <si>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</si>
  <si>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</si>
  <si>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</si>
  <si>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</si>
  <si>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</si>
  <si>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</si>
  <si>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</si>
  <si>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</si>
  <si>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</si>
  <si>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</si>
  <si>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</si>
  <si>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</si>
  <si>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</si>
  <si>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</si>
  <si>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</si>
  <si>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</si>
  <si>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</si>
  <si>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</si>
  <si>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</si>
  <si>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</si>
  <si>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</si>
  <si>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</si>
  <si>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</si>
  <si>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</si>
  <si>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</si>
  <si>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</si>
  <si>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</si>
  <si>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</si>
  <si>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</si>
  <si>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</si>
  <si>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МБОУСОШ №4 г. Советский </t>
  </si>
  <si>
    <t xml:space="preserve">Директор </t>
  </si>
  <si>
    <t>Кузьмина Е.А.</t>
  </si>
  <si>
    <t>Каша рисовая жидкая с маслом</t>
  </si>
  <si>
    <t>№311-2004</t>
  </si>
  <si>
    <t>Чай с сахором</t>
  </si>
  <si>
    <t>№685-2004</t>
  </si>
  <si>
    <t xml:space="preserve">Хлеб ржаной </t>
  </si>
  <si>
    <t>№458-2006, Москва</t>
  </si>
  <si>
    <t>№300-2013, Пермь</t>
  </si>
  <si>
    <t>бутерброд</t>
  </si>
  <si>
    <t>Салат из свежих помидоров с кукурузой консервированной</t>
  </si>
  <si>
    <t>№23-2013,Пермь</t>
  </si>
  <si>
    <t>Рассольник домашний с птицей, со сметаной</t>
  </si>
  <si>
    <t>№132-2013,Пермь</t>
  </si>
  <si>
    <t>Горбуша в морковной корочке с маслом</t>
  </si>
  <si>
    <t>№3/7-2011,Екатеринбург</t>
  </si>
  <si>
    <t>Пюре картофельное</t>
  </si>
  <si>
    <t>№520-2004</t>
  </si>
  <si>
    <t>Кисель из свежих ягод</t>
  </si>
  <si>
    <t>№505-2013,Пермь</t>
  </si>
  <si>
    <t xml:space="preserve">Хлеб пшеничный </t>
  </si>
  <si>
    <t>Хлеб ржаной</t>
  </si>
  <si>
    <t>№498-2004, №516-2004</t>
  </si>
  <si>
    <t>Кофейный напиток</t>
  </si>
  <si>
    <t>№690-2004</t>
  </si>
  <si>
    <t xml:space="preserve">Фрукты в ассортименте </t>
  </si>
  <si>
    <t>Бутерброд с сыром</t>
  </si>
  <si>
    <t>№3-2004</t>
  </si>
  <si>
    <t>Салат с помидорами, огурцами и луком</t>
  </si>
  <si>
    <t>№35-2006, Москва</t>
  </si>
  <si>
    <t>Суп гороховый с гренками, с мясом</t>
  </si>
  <si>
    <t>№139-2004</t>
  </si>
  <si>
    <t>Зразы рубленные из мяса, запеченные</t>
  </si>
  <si>
    <t>№457-2004</t>
  </si>
  <si>
    <t>Рагу из овощей с кабачками</t>
  </si>
  <si>
    <t>№54-24г-2020,2021,Новосибирск</t>
  </si>
  <si>
    <t>Сок в ассортименте</t>
  </si>
  <si>
    <t>№518-2013,Пермь</t>
  </si>
  <si>
    <t xml:space="preserve">Запеканка "Царская" из творога с молоком сгущенным </t>
  </si>
  <si>
    <t>№10/5-2011,Екатеринбург</t>
  </si>
  <si>
    <t>Какао с молоком</t>
  </si>
  <si>
    <t>№642-1996</t>
  </si>
  <si>
    <t>Фрукты в ассортименте</t>
  </si>
  <si>
    <t>№458-2006,Москва</t>
  </si>
  <si>
    <t>Бутерброд с маслом</t>
  </si>
  <si>
    <t>№1-2004</t>
  </si>
  <si>
    <t>Огурец свежий в нарезке</t>
  </si>
  <si>
    <t>№70-2006,Москва</t>
  </si>
  <si>
    <t>Борщ с капустой и картофелем с птицей со сметаной</t>
  </si>
  <si>
    <t>№110-2004</t>
  </si>
  <si>
    <t>Гуляш</t>
  </si>
  <si>
    <t>№437-2004</t>
  </si>
  <si>
    <t xml:space="preserve">Каша гречневая вязкая </t>
  </si>
  <si>
    <t>№510-2004</t>
  </si>
  <si>
    <t>Компот из урюка</t>
  </si>
  <si>
    <t>№638-2004</t>
  </si>
  <si>
    <t xml:space="preserve">Омлет натуральный с маслом </t>
  </si>
  <si>
    <t>№284-1996</t>
  </si>
  <si>
    <t>Чай со смородиной и сахаром</t>
  </si>
  <si>
    <t>№54-6гн-2020,2021,Новосибирск</t>
  </si>
  <si>
    <t>№10-2004</t>
  </si>
  <si>
    <t>Винегрет овощной</t>
  </si>
  <si>
    <t>№71-2004</t>
  </si>
  <si>
    <t>Суп-лапша с помидорами по-казачьи, с птицей</t>
  </si>
  <si>
    <t>№149-1996</t>
  </si>
  <si>
    <t xml:space="preserve">Котлета из мяса </t>
  </si>
  <si>
    <t>№451-2004</t>
  </si>
  <si>
    <t>Сложный гарнир (капуста тушеная, картофельное пюре)</t>
  </si>
  <si>
    <t>№534-2004, №520-2004</t>
  </si>
  <si>
    <t>Компот из свежих плодов</t>
  </si>
  <si>
    <t>№585-1996</t>
  </si>
  <si>
    <t>Чай с лимоном</t>
  </si>
  <si>
    <t>№686-2004</t>
  </si>
  <si>
    <t>Салат из белокочанной капусты с помидорами и огурцами</t>
  </si>
  <si>
    <t>№54-6з-2020,Новосибирск</t>
  </si>
  <si>
    <t>Свекольник с птицей, со сметаной</t>
  </si>
  <si>
    <t>№34-2004,Пермь</t>
  </si>
  <si>
    <t>Фрикасе из птицы</t>
  </si>
  <si>
    <t>№493-2004</t>
  </si>
  <si>
    <t xml:space="preserve">Рис припущенный </t>
  </si>
  <si>
    <t>№512-2004</t>
  </si>
  <si>
    <t>№518-2013, Пермь</t>
  </si>
  <si>
    <t>Каша пшенная молочная с маслом</t>
  </si>
  <si>
    <t>№267-2013, Пермь</t>
  </si>
  <si>
    <t xml:space="preserve">Шоколадный напиток </t>
  </si>
  <si>
    <t>№621-2013,Пермь</t>
  </si>
  <si>
    <t xml:space="preserve">Суп картофельный с рыбой </t>
  </si>
  <si>
    <t>Плов из мяса</t>
  </si>
  <si>
    <t>Компот из ягод и яблок</t>
  </si>
  <si>
    <t>№23-2013, Пермь</t>
  </si>
  <si>
    <t>№42-2001,Пермь</t>
  </si>
  <si>
    <t>№443-2004</t>
  </si>
  <si>
    <t>№513-2013, Пермь</t>
  </si>
  <si>
    <t>Бутерброд горячий с сыром</t>
  </si>
  <si>
    <t xml:space="preserve">Салат из свежих помидоров и огурцов </t>
  </si>
  <si>
    <t>Борщ "Сибирский" с фрикадельками со сметаной</t>
  </si>
  <si>
    <t>Шницель из мяса</t>
  </si>
  <si>
    <t>Каша перловая рассыпчатая с морковью</t>
  </si>
  <si>
    <t>№20-2004</t>
  </si>
  <si>
    <t>№111-2004</t>
  </si>
  <si>
    <t>№242-2013,Пермь</t>
  </si>
  <si>
    <t>Салат из свежих огурцов с зеленым горошком</t>
  </si>
  <si>
    <t>Щи из свежей капусты с картофелем с птицей со сметаной</t>
  </si>
  <si>
    <t>Печень говяжья по-строгановски</t>
  </si>
  <si>
    <t>Каша гречневая вязкая</t>
  </si>
  <si>
    <t>Компот из кураги</t>
  </si>
  <si>
    <t>№18-2013,Пермь</t>
  </si>
  <si>
    <t>№142-2013,Пермь</t>
  </si>
  <si>
    <t>№431-2004</t>
  </si>
  <si>
    <t>Салат из свежих помидоров</t>
  </si>
  <si>
    <t>Суп с картофелем и крупой, с мясом</t>
  </si>
  <si>
    <t>Котлета из мяса по домашнему</t>
  </si>
  <si>
    <t>Рагу овощное</t>
  </si>
  <si>
    <t>№22-2013,Пермь</t>
  </si>
  <si>
    <t xml:space="preserve">№16/2-2011, Екатеринбург </t>
  </si>
  <si>
    <t>№416-1996</t>
  </si>
  <si>
    <t>№511-2004</t>
  </si>
  <si>
    <t>№505-2013, Пермь</t>
  </si>
  <si>
    <t>Салат витаминный</t>
  </si>
  <si>
    <t xml:space="preserve">Свекольник  с мясом со сметаной </t>
  </si>
  <si>
    <t>Биточки из мяса</t>
  </si>
  <si>
    <t xml:space="preserve">Пюре картофельное </t>
  </si>
  <si>
    <t xml:space="preserve">Сок в ассортименте </t>
  </si>
  <si>
    <t>№2-2013,Пермь</t>
  </si>
  <si>
    <t>№34-2004, Пермь</t>
  </si>
  <si>
    <t>Каша "Дружба" с маслом</t>
  </si>
  <si>
    <t>№260-2013,Пермь</t>
  </si>
  <si>
    <t>Компот из ягод</t>
  </si>
  <si>
    <t>№22-2013, Пермь</t>
  </si>
  <si>
    <t>Борщ с капустой и картофелем с мясом со сметианой</t>
  </si>
  <si>
    <t>Колобки мясо-картофельные с соусом</t>
  </si>
  <si>
    <t>Булгур припущенный</t>
  </si>
  <si>
    <t>Хлеб пшеничный</t>
  </si>
  <si>
    <t>№316-2006, Москва</t>
  </si>
  <si>
    <t>№54-22г-2020-2021 Новосибирск</t>
  </si>
  <si>
    <t>№511-2013,Пермь</t>
  </si>
  <si>
    <t>Кондитерское изделие промышленного производства в ассортименте</t>
  </si>
  <si>
    <t xml:space="preserve">Суп из овощей с фасолью, с мясом </t>
  </si>
  <si>
    <t>Котлеты из мяса (свинина и говядина)</t>
  </si>
  <si>
    <t>№144-2004</t>
  </si>
  <si>
    <t>Запеканка  из творога с молоком сгущенным</t>
  </si>
  <si>
    <t>№313-2013, Пермь</t>
  </si>
  <si>
    <t>Салат из свежих помидоров и огурцов</t>
  </si>
  <si>
    <t xml:space="preserve">Рыба, тушеная в томате с овощами </t>
  </si>
  <si>
    <t>Рис припущенный</t>
  </si>
  <si>
    <t>№374-2004</t>
  </si>
  <si>
    <t xml:space="preserve">Рулет из мяса с яйцом, каша гречневая вязкая </t>
  </si>
  <si>
    <t>№460-2004, №510-2004</t>
  </si>
  <si>
    <t xml:space="preserve">Кондитерское изделие промышленного производства в ассортименте </t>
  </si>
  <si>
    <t>Суп лапша с помидорами по казачьи, с птицей</t>
  </si>
  <si>
    <t>Биточки по-белорусски</t>
  </si>
  <si>
    <t>№467-2004</t>
  </si>
  <si>
    <t>№534-2004</t>
  </si>
  <si>
    <t>Бутерброд с маслом и сыром</t>
  </si>
  <si>
    <t>№1,3-2004</t>
  </si>
  <si>
    <t>Вершинки рыбные с маслом, пюре картофельное</t>
  </si>
  <si>
    <t>№9/7-2011, Екатеринбург, №520-2004</t>
  </si>
  <si>
    <t>Рассольник Ленинградский с мясом и сметаной</t>
  </si>
  <si>
    <t xml:space="preserve">Рулет с луком и  яцом </t>
  </si>
  <si>
    <t>Рагу из овощей</t>
  </si>
  <si>
    <t>№129-1996</t>
  </si>
  <si>
    <t>№458-2004</t>
  </si>
  <si>
    <t>№224-2004</t>
  </si>
  <si>
    <t>Бутерброд с джемом, яйцо вареное</t>
  </si>
  <si>
    <t>Биточки рубленные запеченные с маслом, макаронные изделия отварные</t>
  </si>
  <si>
    <t>Бутерброд с горячий с сыром и помидорами, Йогурт молочный полужирный в индивидуальной упаковке</t>
  </si>
  <si>
    <t>Азу, Овощи натуральные на подгарнировку (помидоры)</t>
  </si>
  <si>
    <t>№364-2013,Пермь, №106-2013, Пермь</t>
  </si>
  <si>
    <t>Котлета особая, пюре картофельное с подгарнировкой (овощи помидоры)</t>
  </si>
  <si>
    <t>№452-2004, №520-2004, №106-2013,Пермь</t>
  </si>
  <si>
    <t>Котлеты по-хлыновски, макаронные изделия отварные, овощи свежие(огурцы)</t>
  </si>
  <si>
    <t>№454-2004, №516-2004, №15/1-2011,Екатеринбург</t>
  </si>
  <si>
    <t>Плов из мяса, овощи свежие (огурцы)</t>
  </si>
  <si>
    <t>№406-2013, Пермь, №15/1-2011, Екатеринбург</t>
  </si>
  <si>
    <t>Биточки рубленные  с маслом, макаронные изделия отварные</t>
  </si>
  <si>
    <t>Бутерброд с сыром, Йогурт молочный полужирный в индивидуальной упаковке</t>
  </si>
  <si>
    <t>№54-6гн-2020,2021, Новосибирск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</si>
</sst>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2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2" fontId="0" fillId="4" borderId="2" xfId="1" applyNumberFormat="1" applyFon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 applyProtection="1">
      <alignment horizontal="center"/>
      <protection locked="0"/>
    </xf>
    <xf numFmtId="2" fontId="4" fillId="4" borderId="2" xfId="0" applyNumberFormat="1" applyFont="1" applyFill="1" applyBorder="1" applyAlignment="1" applyProtection="1">
      <alignment horizontal="center"/>
      <protection locked="0"/>
    </xf>
    <xf numFmtId="2" fontId="4" fillId="4" borderId="17" xfId="0" applyNumberFormat="1" applyFont="1" applyFill="1" applyBorder="1" applyAlignment="1" applyProtection="1">
      <alignment horizontal="center"/>
      <protection locked="0"/>
    </xf>
    <xf numFmtId="2" fontId="4" fillId="4" borderId="5" xfId="0" applyNumberFormat="1" applyFont="1" applyFill="1" applyBorder="1" applyAlignment="1" applyProtection="1">
      <alignment horizontal="center"/>
      <protection locked="0"/>
    </xf>
    <xf numFmtId="2" fontId="4" fillId="4" borderId="23" xfId="0" applyNumberFormat="1" applyFont="1" applyFill="1" applyBorder="1" applyAlignment="1" applyProtection="1">
      <alignment horizontal="center"/>
      <protection locked="0"/>
    </xf>
    <xf numFmtId="2" fontId="16" fillId="4" borderId="1" xfId="0" applyNumberFormat="1" applyFont="1" applyFill="1" applyBorder="1" applyAlignment="1" applyProtection="1">
      <alignment horizontal="center"/>
      <protection locked="0"/>
    </xf>
    <xf numFmtId="2" fontId="16" fillId="4" borderId="15" xfId="0" applyNumberFormat="1" applyFont="1" applyFill="1" applyBorder="1" applyAlignment="1" applyProtection="1">
      <alignment horizontal="center"/>
      <protection locked="0"/>
    </xf>
    <xf numFmtId="2" fontId="16" fillId="4" borderId="2" xfId="0" applyNumberFormat="1" applyFont="1" applyFill="1" applyBorder="1" applyAlignment="1" applyProtection="1">
      <alignment horizontal="center"/>
      <protection locked="0"/>
    </xf>
    <xf numFmtId="2" fontId="16" fillId="4" borderId="17" xfId="0" applyNumberFormat="1" applyFon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 applyProtection="1">
      <alignment horizontal="center"/>
      <protection locked="0"/>
    </xf>
    <xf numFmtId="2" fontId="0" fillId="4" borderId="24" xfId="1" applyNumberFormat="1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0" fillId="4" borderId="14" xfId="1" applyFont="1" applyFill="1" applyBorder="1" applyAlignment="1" applyProtection="1">
      <alignment horizontal="left" wrapText="1"/>
      <protection locked="0"/>
    </xf>
    <xf numFmtId="2" fontId="16" fillId="4" borderId="1" xfId="0" applyNumberFormat="1" applyFont="1" applyFill="1" applyBorder="1" applyAlignment="1">
      <alignment horizontal="center"/>
    </xf>
    <xf numFmtId="2" fontId="16" fillId="4" borderId="15" xfId="0" applyNumberFormat="1" applyFont="1" applyFill="1" applyBorder="1" applyAlignment="1">
      <alignment horizontal="center"/>
    </xf>
    <xf numFmtId="2" fontId="16" fillId="4" borderId="2" xfId="0" applyNumberFormat="1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17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2" fontId="3" fillId="4" borderId="23" xfId="0" applyNumberFormat="1" applyFont="1" applyFill="1" applyBorder="1" applyAlignment="1">
      <alignment horizontal="center"/>
    </xf>
    <xf numFmtId="0" fontId="0" fillId="4" borderId="2" xfId="1" applyFont="1" applyFill="1" applyBorder="1" applyAlignment="1" applyProtection="1">
      <alignment horizontal="center"/>
      <protection locked="0"/>
    </xf>
    <xf numFmtId="2" fontId="15" fillId="4" borderId="2" xfId="1" applyNumberForma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4" borderId="14" xfId="1" applyFont="1" applyFill="1" applyBorder="1" applyAlignment="1" applyProtection="1">
      <alignment horizontal="center"/>
      <protection locked="0"/>
    </xf>
    <xf numFmtId="2" fontId="15" fillId="4" borderId="14" xfId="1" applyNumberForma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center"/>
      <protection locked="0"/>
    </xf>
    <xf numFmtId="1" fontId="15" fillId="4" borderId="14" xfId="1" applyNumberFormat="1" applyFill="1" applyBorder="1" applyAlignment="1" applyProtection="1">
      <alignment horizontal="center"/>
      <protection locked="0"/>
    </xf>
    <xf numFmtId="1" fontId="15" fillId="4" borderId="2" xfId="1" applyNumberFormat="1" applyFill="1" applyBorder="1" applyAlignment="1" applyProtection="1">
      <alignment horizontal="center"/>
      <protection locked="0"/>
    </xf>
    <xf numFmtId="0" fontId="0" fillId="4" borderId="2" xfId="1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0" fontId="2" fillId="4" borderId="2" xfId="1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left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4" borderId="2" xfId="1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9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6" fillId="4" borderId="1" xfId="0" applyFont="1" applyFill="1" applyBorder="1" applyAlignment="1" applyProtection="1">
      <alignment horizontal="left"/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0" fontId="4" fillId="4" borderId="2" xfId="1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2" xfId="1" applyFont="1" applyFill="1" applyBorder="1" applyAlignment="1" applyProtection="1">
      <alignment horizontal="left" wrapText="1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16" fillId="4" borderId="1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2" xfId="1" applyFont="1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7"/>
  <sheetViews>
    <sheetView tabSelected="1" zoomScaleNormal="100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O203" sqref="O203:P20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9.1406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6" t="s">
        <v>39</v>
      </c>
      <c r="D1" s="117"/>
      <c r="E1" s="117"/>
      <c r="F1" s="5" t="s">
        <v>16</v>
      </c>
      <c r="G1" s="2" t="s">
        <v>17</v>
      </c>
      <c r="H1" s="118" t="s">
        <v>40</v>
      </c>
      <c r="I1" s="118"/>
      <c r="J1" s="118"/>
      <c r="K1" s="118"/>
    </row>
    <row r="2" spans="1:12" ht="18" x14ac:dyDescent="0.2">
      <c r="A2" s="21" t="s">
        <v>6</v>
      </c>
      <c r="C2" s="2"/>
      <c r="G2" s="2" t="s">
        <v>18</v>
      </c>
      <c r="H2" s="118" t="s">
        <v>41</v>
      </c>
      <c r="I2" s="118"/>
      <c r="J2" s="118"/>
      <c r="K2" s="118"/>
    </row>
    <row r="3" spans="1:12" ht="17.25" customHeight="1" x14ac:dyDescent="0.2">
      <c r="A3" s="4" t="s">
        <v>8</v>
      </c>
      <c r="C3" s="2"/>
      <c r="D3" s="3"/>
      <c r="E3" s="24" t="s">
        <v>9</v>
      </c>
      <c r="G3" s="2" t="s">
        <v>19</v>
      </c>
      <c r="H3" s="31">
        <v>1</v>
      </c>
      <c r="I3" s="31">
        <v>9</v>
      </c>
      <c r="J3" s="32">
        <v>2023</v>
      </c>
      <c r="K3" s="33"/>
    </row>
    <row r="4" spans="1:12" x14ac:dyDescent="0.2">
      <c r="C4" s="2"/>
      <c r="D4" s="4"/>
      <c r="H4" s="30" t="s">
        <v>36</v>
      </c>
      <c r="I4" s="30" t="s">
        <v>37</v>
      </c>
      <c r="J4" s="30" t="s">
        <v>38</v>
      </c>
    </row>
    <row r="5" spans="1:12" ht="34.5" thickBot="1" x14ac:dyDescent="0.25">
      <c r="A5" s="28" t="s">
        <v>14</v>
      </c>
      <c r="B5" s="29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22" t="s">
        <v>35</v>
      </c>
    </row>
    <row r="6" spans="1:12" ht="15.75" thickBot="1" x14ac:dyDescent="0.3">
      <c r="A6" s="10">
        <v>1</v>
      </c>
      <c r="B6" s="81">
        <v>1</v>
      </c>
      <c r="C6" s="82" t="s">
        <v>20</v>
      </c>
      <c r="D6" s="83" t="s">
        <v>26</v>
      </c>
      <c r="E6" s="84" t="s">
        <v>203</v>
      </c>
      <c r="F6" s="25">
        <v>80</v>
      </c>
      <c r="G6" s="34">
        <v>6.9</v>
      </c>
      <c r="H6" s="34">
        <v>4.3</v>
      </c>
      <c r="I6" s="35">
        <v>22.4</v>
      </c>
      <c r="J6" s="25">
        <v>155</v>
      </c>
      <c r="K6" s="60" t="s">
        <v>48</v>
      </c>
      <c r="L6" s="58">
        <v>19.23</v>
      </c>
    </row>
    <row r="7" spans="1:12" ht="15" x14ac:dyDescent="0.25">
      <c r="A7" s="11"/>
      <c r="B7" s="85"/>
      <c r="C7" s="86"/>
      <c r="D7" s="87" t="s">
        <v>21</v>
      </c>
      <c r="E7" s="88" t="s">
        <v>42</v>
      </c>
      <c r="F7" s="25">
        <v>205</v>
      </c>
      <c r="G7" s="34">
        <v>6.4</v>
      </c>
      <c r="H7" s="34">
        <v>7.2</v>
      </c>
      <c r="I7" s="35">
        <v>25.5</v>
      </c>
      <c r="J7" s="25">
        <v>192</v>
      </c>
      <c r="K7" s="57" t="s">
        <v>43</v>
      </c>
      <c r="L7" s="58">
        <v>18.93</v>
      </c>
    </row>
    <row r="8" spans="1:12" ht="15" x14ac:dyDescent="0.25">
      <c r="A8" s="11"/>
      <c r="B8" s="85"/>
      <c r="C8" s="86"/>
      <c r="D8" s="83" t="s">
        <v>22</v>
      </c>
      <c r="E8" s="89" t="s">
        <v>44</v>
      </c>
      <c r="F8" s="26">
        <v>200</v>
      </c>
      <c r="G8" s="34">
        <v>0.2</v>
      </c>
      <c r="H8" s="34">
        <v>0</v>
      </c>
      <c r="I8" s="35">
        <v>15</v>
      </c>
      <c r="J8" s="26">
        <v>61</v>
      </c>
      <c r="K8" s="57" t="s">
        <v>45</v>
      </c>
      <c r="L8" s="58">
        <v>2.13</v>
      </c>
    </row>
    <row r="9" spans="1:12" ht="15" x14ac:dyDescent="0.25">
      <c r="A9" s="11"/>
      <c r="B9" s="85"/>
      <c r="C9" s="86"/>
      <c r="D9" s="83" t="s">
        <v>23</v>
      </c>
      <c r="E9" s="84" t="s">
        <v>46</v>
      </c>
      <c r="F9" s="26">
        <v>20</v>
      </c>
      <c r="G9" s="26">
        <v>0.7</v>
      </c>
      <c r="H9" s="26">
        <v>0.1</v>
      </c>
      <c r="I9" s="26">
        <v>9.4</v>
      </c>
      <c r="J9" s="26">
        <v>41</v>
      </c>
      <c r="K9" s="27"/>
      <c r="L9" s="36">
        <v>1.54</v>
      </c>
    </row>
    <row r="10" spans="1:12" ht="15" x14ac:dyDescent="0.25">
      <c r="A10" s="11"/>
      <c r="B10" s="85"/>
      <c r="C10" s="86"/>
      <c r="D10" s="83" t="s">
        <v>24</v>
      </c>
      <c r="E10" s="90" t="s">
        <v>65</v>
      </c>
      <c r="F10" s="26">
        <v>150</v>
      </c>
      <c r="G10" s="36">
        <v>0.6</v>
      </c>
      <c r="H10" s="36">
        <v>0</v>
      </c>
      <c r="I10" s="37">
        <v>21.6</v>
      </c>
      <c r="J10" s="59">
        <v>89</v>
      </c>
      <c r="K10" s="59" t="s">
        <v>47</v>
      </c>
      <c r="L10" s="36">
        <v>22.5</v>
      </c>
    </row>
    <row r="11" spans="1:12" ht="15.75" thickBot="1" x14ac:dyDescent="0.3">
      <c r="A11" s="11"/>
      <c r="B11" s="85"/>
      <c r="C11" s="86"/>
      <c r="D11" s="91"/>
      <c r="E11" s="92"/>
      <c r="F11" s="26"/>
      <c r="G11" s="38"/>
      <c r="H11" s="38"/>
      <c r="I11" s="39"/>
      <c r="J11" s="60"/>
      <c r="K11" s="75"/>
      <c r="L11" s="38"/>
    </row>
    <row r="12" spans="1:12" ht="15" x14ac:dyDescent="0.25">
      <c r="A12" s="11"/>
      <c r="B12" s="85"/>
      <c r="C12" s="86"/>
      <c r="D12" s="91"/>
      <c r="E12" s="84"/>
      <c r="F12" s="26"/>
      <c r="G12" s="26"/>
      <c r="H12" s="26"/>
      <c r="I12" s="26"/>
      <c r="J12" s="26"/>
      <c r="K12" s="61"/>
      <c r="L12" s="62"/>
    </row>
    <row r="13" spans="1:12" ht="15.75" thickBot="1" x14ac:dyDescent="0.3">
      <c r="A13" s="12"/>
      <c r="B13" s="93"/>
      <c r="C13" s="94"/>
      <c r="D13" s="95" t="s">
        <v>33</v>
      </c>
      <c r="E13" s="96"/>
      <c r="F13" s="9">
        <f>SUM(F6:F12)</f>
        <v>655</v>
      </c>
      <c r="G13" s="76">
        <f>SUM(G6:G12)</f>
        <v>14.799999999999999</v>
      </c>
      <c r="H13" s="76">
        <f>SUM(H6:H12)</f>
        <v>11.6</v>
      </c>
      <c r="I13" s="76">
        <f>SUM(I6:I12)</f>
        <v>93.9</v>
      </c>
      <c r="J13" s="9">
        <f>SUM(J6:J12)</f>
        <v>538</v>
      </c>
      <c r="K13" s="13"/>
      <c r="L13" s="76">
        <f>SUM(L6:L12)</f>
        <v>64.33</v>
      </c>
    </row>
    <row r="14" spans="1:12" ht="15" x14ac:dyDescent="0.25">
      <c r="A14" s="14">
        <f>A6</f>
        <v>1</v>
      </c>
      <c r="B14" s="97">
        <f>B6</f>
        <v>1</v>
      </c>
      <c r="C14" s="98" t="s">
        <v>25</v>
      </c>
      <c r="D14" s="83" t="s">
        <v>26</v>
      </c>
      <c r="E14" s="99" t="s">
        <v>50</v>
      </c>
      <c r="F14" s="63">
        <v>60</v>
      </c>
      <c r="G14" s="40">
        <v>1.3</v>
      </c>
      <c r="H14" s="40">
        <v>3.1</v>
      </c>
      <c r="I14" s="41">
        <v>5.9</v>
      </c>
      <c r="J14" s="63">
        <v>57</v>
      </c>
      <c r="K14" s="64" t="s">
        <v>51</v>
      </c>
      <c r="L14" s="40">
        <v>11.7</v>
      </c>
    </row>
    <row r="15" spans="1:12" ht="15" x14ac:dyDescent="0.25">
      <c r="A15" s="11"/>
      <c r="B15" s="85"/>
      <c r="C15" s="86"/>
      <c r="D15" s="83" t="s">
        <v>27</v>
      </c>
      <c r="E15" s="100" t="s">
        <v>52</v>
      </c>
      <c r="F15" s="64">
        <v>265</v>
      </c>
      <c r="G15" s="42">
        <v>5.9</v>
      </c>
      <c r="H15" s="42">
        <v>6.3</v>
      </c>
      <c r="I15" s="43">
        <v>12.8</v>
      </c>
      <c r="J15" s="64">
        <v>132</v>
      </c>
      <c r="K15" s="64" t="s">
        <v>53</v>
      </c>
      <c r="L15" s="42">
        <v>19.239999999999998</v>
      </c>
    </row>
    <row r="16" spans="1:12" ht="15" x14ac:dyDescent="0.25">
      <c r="A16" s="11"/>
      <c r="B16" s="85"/>
      <c r="C16" s="86"/>
      <c r="D16" s="83" t="s">
        <v>28</v>
      </c>
      <c r="E16" s="100" t="s">
        <v>54</v>
      </c>
      <c r="F16" s="64">
        <v>95</v>
      </c>
      <c r="G16" s="42">
        <v>15.9</v>
      </c>
      <c r="H16" s="42">
        <v>11.4</v>
      </c>
      <c r="I16" s="43">
        <v>6</v>
      </c>
      <c r="J16" s="64">
        <v>190</v>
      </c>
      <c r="K16" s="64" t="s">
        <v>55</v>
      </c>
      <c r="L16" s="42">
        <v>57.65</v>
      </c>
    </row>
    <row r="17" spans="1:12" ht="15" x14ac:dyDescent="0.25">
      <c r="A17" s="11"/>
      <c r="B17" s="85"/>
      <c r="C17" s="86"/>
      <c r="D17" s="83" t="s">
        <v>29</v>
      </c>
      <c r="E17" s="100" t="s">
        <v>56</v>
      </c>
      <c r="F17" s="64">
        <v>150</v>
      </c>
      <c r="G17" s="42">
        <v>3.3</v>
      </c>
      <c r="H17" s="42">
        <v>4.4000000000000004</v>
      </c>
      <c r="I17" s="43">
        <v>23.5</v>
      </c>
      <c r="J17" s="64">
        <v>147</v>
      </c>
      <c r="K17" s="64" t="s">
        <v>57</v>
      </c>
      <c r="L17" s="42">
        <v>11.39</v>
      </c>
    </row>
    <row r="18" spans="1:12" ht="15" x14ac:dyDescent="0.25">
      <c r="A18" s="11"/>
      <c r="B18" s="85"/>
      <c r="C18" s="86"/>
      <c r="D18" s="83" t="s">
        <v>30</v>
      </c>
      <c r="E18" s="100" t="s">
        <v>58</v>
      </c>
      <c r="F18" s="64">
        <v>200</v>
      </c>
      <c r="G18" s="42">
        <v>0.3</v>
      </c>
      <c r="H18" s="42">
        <v>0.2</v>
      </c>
      <c r="I18" s="43">
        <v>21.5</v>
      </c>
      <c r="J18" s="64">
        <v>89</v>
      </c>
      <c r="K18" s="64" t="s">
        <v>59</v>
      </c>
      <c r="L18" s="42">
        <v>12.22</v>
      </c>
    </row>
    <row r="19" spans="1:12" ht="15" x14ac:dyDescent="0.25">
      <c r="A19" s="11"/>
      <c r="B19" s="85"/>
      <c r="C19" s="86"/>
      <c r="D19" s="83" t="s">
        <v>31</v>
      </c>
      <c r="E19" s="101" t="s">
        <v>60</v>
      </c>
      <c r="F19" s="64">
        <v>50</v>
      </c>
      <c r="G19" s="42">
        <v>2.5</v>
      </c>
      <c r="H19" s="42">
        <v>0.7</v>
      </c>
      <c r="I19" s="43">
        <v>20.3</v>
      </c>
      <c r="J19" s="64">
        <v>97</v>
      </c>
      <c r="K19" s="64"/>
      <c r="L19" s="42">
        <v>3.85</v>
      </c>
    </row>
    <row r="20" spans="1:12" ht="15" x14ac:dyDescent="0.25">
      <c r="A20" s="11"/>
      <c r="B20" s="85"/>
      <c r="C20" s="86"/>
      <c r="D20" s="83" t="s">
        <v>32</v>
      </c>
      <c r="E20" s="102" t="s">
        <v>61</v>
      </c>
      <c r="F20" s="64">
        <v>30</v>
      </c>
      <c r="G20" s="42">
        <v>1.1000000000000001</v>
      </c>
      <c r="H20" s="42">
        <v>0.2</v>
      </c>
      <c r="I20" s="43">
        <v>14.1</v>
      </c>
      <c r="J20" s="64">
        <v>62</v>
      </c>
      <c r="K20" s="64"/>
      <c r="L20" s="42">
        <v>2.31</v>
      </c>
    </row>
    <row r="21" spans="1:12" ht="15" x14ac:dyDescent="0.25">
      <c r="A21" s="11"/>
      <c r="B21" s="85"/>
      <c r="C21" s="86"/>
      <c r="D21" s="91"/>
      <c r="E21" s="84"/>
      <c r="F21" s="26"/>
      <c r="G21" s="26"/>
      <c r="H21" s="26"/>
      <c r="I21" s="26"/>
      <c r="J21" s="26"/>
      <c r="K21" s="27"/>
      <c r="L21" s="26"/>
    </row>
    <row r="22" spans="1:12" ht="15" x14ac:dyDescent="0.25">
      <c r="A22" s="11"/>
      <c r="B22" s="85"/>
      <c r="C22" s="86"/>
      <c r="D22" s="91"/>
      <c r="E22" s="84"/>
      <c r="F22" s="26"/>
      <c r="G22" s="26"/>
      <c r="H22" s="26"/>
      <c r="I22" s="26"/>
      <c r="J22" s="26"/>
      <c r="K22" s="27"/>
      <c r="L22" s="26"/>
    </row>
    <row r="23" spans="1:12" ht="15" x14ac:dyDescent="0.25">
      <c r="A23" s="12"/>
      <c r="B23" s="93"/>
      <c r="C23" s="94"/>
      <c r="D23" s="95" t="s">
        <v>33</v>
      </c>
      <c r="E23" s="96"/>
      <c r="F23" s="9">
        <f>SUM(F14:F22)</f>
        <v>850</v>
      </c>
      <c r="G23" s="9">
        <f t="shared" ref="G23:I23" si="0">SUM(G14:G22)</f>
        <v>30.300000000000004</v>
      </c>
      <c r="H23" s="9">
        <f t="shared" si="0"/>
        <v>26.3</v>
      </c>
      <c r="I23" s="9">
        <f t="shared" si="0"/>
        <v>104.1</v>
      </c>
      <c r="J23" s="9">
        <f>SUM(J14:J22)</f>
        <v>774</v>
      </c>
      <c r="K23" s="13"/>
      <c r="L23" s="76">
        <f>SUM(L14:L22)</f>
        <v>118.36</v>
      </c>
    </row>
    <row r="24" spans="1:12" ht="15.75" thickBot="1" x14ac:dyDescent="0.25">
      <c r="A24" s="17">
        <f>A6</f>
        <v>1</v>
      </c>
      <c r="B24" s="103">
        <f>B6</f>
        <v>1</v>
      </c>
      <c r="C24" s="119" t="s">
        <v>4</v>
      </c>
      <c r="D24" s="120"/>
      <c r="E24" s="104"/>
      <c r="F24" s="18">
        <f>F13+F23</f>
        <v>1505</v>
      </c>
      <c r="G24" s="18">
        <f t="shared" ref="G24:J24" si="1">G13+G23</f>
        <v>45.1</v>
      </c>
      <c r="H24" s="18">
        <f t="shared" si="1"/>
        <v>37.9</v>
      </c>
      <c r="I24" s="18">
        <f t="shared" si="1"/>
        <v>198</v>
      </c>
      <c r="J24" s="18">
        <f t="shared" si="1"/>
        <v>1312</v>
      </c>
      <c r="K24" s="18"/>
      <c r="L24" s="18">
        <f t="shared" ref="L24" si="2">L13+L23</f>
        <v>182.69</v>
      </c>
    </row>
    <row r="25" spans="1:12" ht="15.75" thickBot="1" x14ac:dyDescent="0.3">
      <c r="A25" s="7">
        <v>1</v>
      </c>
      <c r="B25" s="85">
        <v>2</v>
      </c>
      <c r="C25" s="82" t="s">
        <v>20</v>
      </c>
      <c r="D25" s="83" t="s">
        <v>49</v>
      </c>
      <c r="E25" s="48" t="s">
        <v>66</v>
      </c>
      <c r="F25" s="26">
        <v>35</v>
      </c>
      <c r="G25" s="44">
        <v>5.3</v>
      </c>
      <c r="H25" s="44">
        <v>3.7</v>
      </c>
      <c r="I25" s="45">
        <v>7.2</v>
      </c>
      <c r="J25" s="65">
        <v>83</v>
      </c>
      <c r="K25" s="61" t="s">
        <v>67</v>
      </c>
      <c r="L25" s="62">
        <v>11.53</v>
      </c>
    </row>
    <row r="26" spans="1:12" ht="25.5" x14ac:dyDescent="0.25">
      <c r="A26" s="7"/>
      <c r="B26" s="85"/>
      <c r="C26" s="86"/>
      <c r="D26" s="87" t="s">
        <v>21</v>
      </c>
      <c r="E26" s="84" t="s">
        <v>204</v>
      </c>
      <c r="F26" s="25">
        <v>245</v>
      </c>
      <c r="G26" s="25">
        <v>11.9</v>
      </c>
      <c r="H26" s="25">
        <v>15.4</v>
      </c>
      <c r="I26" s="25">
        <v>44.3</v>
      </c>
      <c r="J26" s="25">
        <v>363</v>
      </c>
      <c r="K26" s="57" t="s">
        <v>62</v>
      </c>
      <c r="L26" s="25">
        <v>35.01</v>
      </c>
    </row>
    <row r="27" spans="1:12" ht="15" x14ac:dyDescent="0.25">
      <c r="A27" s="7"/>
      <c r="B27" s="85"/>
      <c r="C27" s="86"/>
      <c r="D27" s="83" t="s">
        <v>22</v>
      </c>
      <c r="E27" s="89" t="s">
        <v>63</v>
      </c>
      <c r="F27" s="26">
        <v>200</v>
      </c>
      <c r="G27" s="26">
        <v>2.2999999999999998</v>
      </c>
      <c r="H27" s="26">
        <v>2.5</v>
      </c>
      <c r="I27" s="26">
        <v>14.8</v>
      </c>
      <c r="J27" s="26">
        <v>91</v>
      </c>
      <c r="K27" s="57" t="s">
        <v>64</v>
      </c>
      <c r="L27" s="58">
        <v>9.48</v>
      </c>
    </row>
    <row r="28" spans="1:12" ht="15" x14ac:dyDescent="0.25">
      <c r="A28" s="7"/>
      <c r="B28" s="85"/>
      <c r="C28" s="86"/>
      <c r="D28" s="83" t="s">
        <v>23</v>
      </c>
      <c r="E28" s="84"/>
      <c r="F28" s="26"/>
      <c r="G28" s="26"/>
      <c r="H28" s="26"/>
      <c r="I28" s="26"/>
      <c r="J28" s="26"/>
      <c r="K28" s="27"/>
      <c r="L28" s="26"/>
    </row>
    <row r="29" spans="1:12" ht="15.75" thickBot="1" x14ac:dyDescent="0.3">
      <c r="A29" s="7"/>
      <c r="B29" s="85"/>
      <c r="C29" s="86"/>
      <c r="D29" s="83" t="s">
        <v>24</v>
      </c>
      <c r="E29" s="84" t="s">
        <v>65</v>
      </c>
      <c r="F29" s="26">
        <v>100</v>
      </c>
      <c r="G29" s="36">
        <v>0.2</v>
      </c>
      <c r="H29" s="36">
        <v>0</v>
      </c>
      <c r="I29" s="37">
        <v>10.1</v>
      </c>
      <c r="J29" s="26">
        <v>41</v>
      </c>
      <c r="K29" s="59" t="s">
        <v>47</v>
      </c>
      <c r="L29" s="36">
        <v>24</v>
      </c>
    </row>
    <row r="30" spans="1:12" ht="15" x14ac:dyDescent="0.25">
      <c r="A30" s="7"/>
      <c r="B30" s="85"/>
      <c r="C30" s="86"/>
      <c r="D30" s="91"/>
      <c r="E30" s="48"/>
      <c r="F30" s="26"/>
      <c r="G30" s="44"/>
      <c r="H30" s="44"/>
      <c r="I30" s="45"/>
      <c r="J30" s="65"/>
      <c r="K30" s="61"/>
      <c r="L30" s="62"/>
    </row>
    <row r="31" spans="1:12" ht="15" x14ac:dyDescent="0.25">
      <c r="A31" s="7"/>
      <c r="B31" s="85"/>
      <c r="C31" s="86"/>
      <c r="D31" s="91"/>
      <c r="E31" s="84"/>
      <c r="F31" s="26"/>
      <c r="G31" s="26"/>
      <c r="H31" s="26"/>
      <c r="I31" s="26"/>
      <c r="J31" s="26"/>
      <c r="K31" s="27"/>
      <c r="L31" s="26"/>
    </row>
    <row r="32" spans="1:12" ht="15.75" thickBot="1" x14ac:dyDescent="0.3">
      <c r="A32" s="8"/>
      <c r="B32" s="93"/>
      <c r="C32" s="94"/>
      <c r="D32" s="95" t="s">
        <v>33</v>
      </c>
      <c r="E32" s="96"/>
      <c r="F32" s="9">
        <f>SUM(F25:F31)</f>
        <v>580</v>
      </c>
      <c r="G32" s="9">
        <f>SUM(G25:G31)</f>
        <v>19.7</v>
      </c>
      <c r="H32" s="9">
        <f>SUM(H25:H31)</f>
        <v>21.6</v>
      </c>
      <c r="I32" s="9">
        <f>SUM(I25:I31)</f>
        <v>76.399999999999991</v>
      </c>
      <c r="J32" s="9">
        <f>SUM(J25:J31)</f>
        <v>578</v>
      </c>
      <c r="K32" s="13"/>
      <c r="L32" s="76">
        <f>SUM(L25:L31)</f>
        <v>80.02</v>
      </c>
    </row>
    <row r="33" spans="1:12" ht="15" x14ac:dyDescent="0.25">
      <c r="A33" s="6">
        <f>A25</f>
        <v>1</v>
      </c>
      <c r="B33" s="97">
        <f>B25</f>
        <v>2</v>
      </c>
      <c r="C33" s="98" t="s">
        <v>25</v>
      </c>
      <c r="D33" s="83" t="s">
        <v>26</v>
      </c>
      <c r="E33" s="99" t="s">
        <v>68</v>
      </c>
      <c r="F33" s="63">
        <v>60</v>
      </c>
      <c r="G33" s="40">
        <v>0.6</v>
      </c>
      <c r="H33" s="40">
        <v>3</v>
      </c>
      <c r="I33" s="41">
        <v>2</v>
      </c>
      <c r="J33" s="63">
        <v>37</v>
      </c>
      <c r="K33" s="64" t="s">
        <v>69</v>
      </c>
      <c r="L33" s="40">
        <v>8.14</v>
      </c>
    </row>
    <row r="34" spans="1:12" ht="15" x14ac:dyDescent="0.25">
      <c r="A34" s="7"/>
      <c r="B34" s="85"/>
      <c r="C34" s="86"/>
      <c r="D34" s="83" t="s">
        <v>27</v>
      </c>
      <c r="E34" s="100" t="s">
        <v>70</v>
      </c>
      <c r="F34" s="64">
        <v>280</v>
      </c>
      <c r="G34" s="42">
        <v>5.0999999999999996</v>
      </c>
      <c r="H34" s="42">
        <v>4.8</v>
      </c>
      <c r="I34" s="43">
        <v>30.2</v>
      </c>
      <c r="J34" s="64">
        <v>184</v>
      </c>
      <c r="K34" s="64" t="s">
        <v>71</v>
      </c>
      <c r="L34" s="42">
        <v>21.69</v>
      </c>
    </row>
    <row r="35" spans="1:12" ht="15" x14ac:dyDescent="0.25">
      <c r="A35" s="7"/>
      <c r="B35" s="85"/>
      <c r="C35" s="86"/>
      <c r="D35" s="83" t="s">
        <v>28</v>
      </c>
      <c r="E35" s="100" t="s">
        <v>72</v>
      </c>
      <c r="F35" s="64">
        <v>100</v>
      </c>
      <c r="G35" s="42">
        <v>14.8</v>
      </c>
      <c r="H35" s="42">
        <v>9.3000000000000007</v>
      </c>
      <c r="I35" s="43">
        <v>8.9</v>
      </c>
      <c r="J35" s="64">
        <v>179</v>
      </c>
      <c r="K35" s="64" t="s">
        <v>73</v>
      </c>
      <c r="L35" s="42">
        <v>47.59</v>
      </c>
    </row>
    <row r="36" spans="1:12" ht="15" x14ac:dyDescent="0.25">
      <c r="A36" s="7"/>
      <c r="B36" s="85"/>
      <c r="C36" s="86"/>
      <c r="D36" s="83" t="s">
        <v>29</v>
      </c>
      <c r="E36" s="100" t="s">
        <v>74</v>
      </c>
      <c r="F36" s="64">
        <v>150</v>
      </c>
      <c r="G36" s="42">
        <v>2.6</v>
      </c>
      <c r="H36" s="42">
        <v>4.5</v>
      </c>
      <c r="I36" s="43">
        <v>13.2</v>
      </c>
      <c r="J36" s="64">
        <v>104</v>
      </c>
      <c r="K36" s="64" t="s">
        <v>75</v>
      </c>
      <c r="L36" s="42">
        <v>16.63</v>
      </c>
    </row>
    <row r="37" spans="1:12" ht="15" x14ac:dyDescent="0.25">
      <c r="A37" s="7"/>
      <c r="B37" s="85"/>
      <c r="C37" s="86"/>
      <c r="D37" s="83" t="s">
        <v>30</v>
      </c>
      <c r="E37" s="100" t="s">
        <v>76</v>
      </c>
      <c r="F37" s="64">
        <v>200</v>
      </c>
      <c r="G37" s="42">
        <v>0.2</v>
      </c>
      <c r="H37" s="42">
        <v>0</v>
      </c>
      <c r="I37" s="43">
        <v>28</v>
      </c>
      <c r="J37" s="64">
        <v>113</v>
      </c>
      <c r="K37" s="64" t="s">
        <v>77</v>
      </c>
      <c r="L37" s="42">
        <v>11</v>
      </c>
    </row>
    <row r="38" spans="1:12" ht="15" x14ac:dyDescent="0.25">
      <c r="A38" s="7"/>
      <c r="B38" s="85"/>
      <c r="C38" s="86"/>
      <c r="D38" s="83" t="s">
        <v>31</v>
      </c>
      <c r="E38" s="101" t="s">
        <v>60</v>
      </c>
      <c r="F38" s="64">
        <v>40</v>
      </c>
      <c r="G38" s="42">
        <v>2</v>
      </c>
      <c r="H38" s="42">
        <v>0.6</v>
      </c>
      <c r="I38" s="43">
        <v>16.2</v>
      </c>
      <c r="J38" s="64">
        <v>78</v>
      </c>
      <c r="K38" s="64"/>
      <c r="L38" s="42">
        <v>3.08</v>
      </c>
    </row>
    <row r="39" spans="1:12" ht="15" x14ac:dyDescent="0.25">
      <c r="A39" s="7"/>
      <c r="B39" s="85"/>
      <c r="C39" s="86"/>
      <c r="D39" s="83" t="s">
        <v>32</v>
      </c>
      <c r="E39" s="102" t="s">
        <v>61</v>
      </c>
      <c r="F39" s="64">
        <v>20</v>
      </c>
      <c r="G39" s="42">
        <v>0.7</v>
      </c>
      <c r="H39" s="42">
        <v>0.1</v>
      </c>
      <c r="I39" s="43">
        <v>9.4</v>
      </c>
      <c r="J39" s="64">
        <v>41</v>
      </c>
      <c r="K39" s="64"/>
      <c r="L39" s="42">
        <v>1.54</v>
      </c>
    </row>
    <row r="40" spans="1:12" ht="15" x14ac:dyDescent="0.25">
      <c r="A40" s="7"/>
      <c r="B40" s="85"/>
      <c r="C40" s="86"/>
      <c r="D40" s="91"/>
      <c r="E40" s="84"/>
      <c r="F40" s="26"/>
      <c r="G40" s="26"/>
      <c r="H40" s="26"/>
      <c r="I40" s="26"/>
      <c r="J40" s="26"/>
      <c r="K40" s="27"/>
      <c r="L40" s="26"/>
    </row>
    <row r="41" spans="1:12" ht="15" x14ac:dyDescent="0.25">
      <c r="A41" s="7"/>
      <c r="B41" s="85"/>
      <c r="C41" s="86"/>
      <c r="D41" s="91"/>
      <c r="E41" s="84"/>
      <c r="F41" s="26"/>
      <c r="G41" s="26"/>
      <c r="H41" s="26"/>
      <c r="I41" s="26"/>
      <c r="J41" s="26"/>
      <c r="K41" s="27"/>
      <c r="L41" s="26"/>
    </row>
    <row r="42" spans="1:12" ht="15" x14ac:dyDescent="0.25">
      <c r="A42" s="8"/>
      <c r="B42" s="93"/>
      <c r="C42" s="94"/>
      <c r="D42" s="95" t="s">
        <v>33</v>
      </c>
      <c r="E42" s="96"/>
      <c r="F42" s="9">
        <f>SUM(F33:F41)</f>
        <v>850</v>
      </c>
      <c r="G42" s="9">
        <f t="shared" ref="G42" si="3">SUM(G33:G41)</f>
        <v>26</v>
      </c>
      <c r="H42" s="9">
        <f t="shared" ref="H42" si="4">SUM(H33:H41)</f>
        <v>22.300000000000004</v>
      </c>
      <c r="I42" s="9">
        <f t="shared" ref="I42" si="5">SUM(I33:I41)</f>
        <v>107.9</v>
      </c>
      <c r="J42" s="9">
        <f>SUM(J33:J41)</f>
        <v>736</v>
      </c>
      <c r="K42" s="13"/>
      <c r="L42" s="76">
        <f>SUM(L33:L41)</f>
        <v>109.67</v>
      </c>
    </row>
    <row r="43" spans="1:12" ht="15.75" customHeight="1" thickBot="1" x14ac:dyDescent="0.25">
      <c r="A43" s="19">
        <f>A25</f>
        <v>1</v>
      </c>
      <c r="B43" s="105">
        <f>B25</f>
        <v>2</v>
      </c>
      <c r="C43" s="119" t="s">
        <v>4</v>
      </c>
      <c r="D43" s="120"/>
      <c r="E43" s="104"/>
      <c r="F43" s="18">
        <f>F32+F42</f>
        <v>1430</v>
      </c>
      <c r="G43" s="18">
        <f t="shared" ref="G43" si="6">G32+G42</f>
        <v>45.7</v>
      </c>
      <c r="H43" s="18">
        <f t="shared" ref="H43" si="7">H32+H42</f>
        <v>43.900000000000006</v>
      </c>
      <c r="I43" s="18">
        <f t="shared" ref="I43" si="8">I32+I42</f>
        <v>184.3</v>
      </c>
      <c r="J43" s="18">
        <f t="shared" ref="J43:L43" si="9">J32+J42</f>
        <v>1314</v>
      </c>
      <c r="K43" s="18"/>
      <c r="L43" s="18">
        <f t="shared" si="9"/>
        <v>189.69</v>
      </c>
    </row>
    <row r="44" spans="1:12" ht="15.75" thickBot="1" x14ac:dyDescent="0.3">
      <c r="A44" s="10">
        <v>1</v>
      </c>
      <c r="B44" s="81">
        <v>3</v>
      </c>
      <c r="C44" s="82" t="s">
        <v>20</v>
      </c>
      <c r="D44" s="83" t="s">
        <v>49</v>
      </c>
      <c r="E44" s="84" t="s">
        <v>84</v>
      </c>
      <c r="F44" s="26">
        <v>40</v>
      </c>
      <c r="G44" s="26">
        <v>2.2999999999999998</v>
      </c>
      <c r="H44" s="26">
        <v>7.4</v>
      </c>
      <c r="I44" s="26">
        <v>14.5</v>
      </c>
      <c r="J44" s="26">
        <v>134</v>
      </c>
      <c r="K44" s="61" t="s">
        <v>85</v>
      </c>
      <c r="L44" s="62">
        <v>9.18</v>
      </c>
    </row>
    <row r="45" spans="1:12" ht="15" x14ac:dyDescent="0.25">
      <c r="A45" s="11"/>
      <c r="B45" s="85"/>
      <c r="C45" s="86"/>
      <c r="D45" s="87" t="s">
        <v>21</v>
      </c>
      <c r="E45" s="89" t="s">
        <v>78</v>
      </c>
      <c r="F45" s="25">
        <v>200</v>
      </c>
      <c r="G45" s="44">
        <v>2.2999999999999998</v>
      </c>
      <c r="H45" s="44">
        <v>7.4</v>
      </c>
      <c r="I45" s="45">
        <v>14.5</v>
      </c>
      <c r="J45" s="25">
        <v>305</v>
      </c>
      <c r="K45" s="57" t="s">
        <v>79</v>
      </c>
      <c r="L45" s="58">
        <v>70.33</v>
      </c>
    </row>
    <row r="46" spans="1:12" ht="15" x14ac:dyDescent="0.25">
      <c r="A46" s="11"/>
      <c r="B46" s="85"/>
      <c r="C46" s="86"/>
      <c r="D46" s="83" t="s">
        <v>22</v>
      </c>
      <c r="E46" s="84" t="s">
        <v>80</v>
      </c>
      <c r="F46" s="26">
        <v>200</v>
      </c>
      <c r="G46" s="34">
        <v>3.2</v>
      </c>
      <c r="H46" s="34">
        <v>3</v>
      </c>
      <c r="I46" s="35">
        <v>21.1</v>
      </c>
      <c r="J46" s="26">
        <v>124</v>
      </c>
      <c r="K46" s="57" t="s">
        <v>81</v>
      </c>
      <c r="L46" s="58">
        <v>11.83</v>
      </c>
    </row>
    <row r="47" spans="1:12" ht="15" x14ac:dyDescent="0.25">
      <c r="A47" s="11"/>
      <c r="B47" s="85"/>
      <c r="C47" s="86"/>
      <c r="D47" s="83" t="s">
        <v>23</v>
      </c>
      <c r="E47" s="84"/>
      <c r="F47" s="26"/>
      <c r="G47" s="26"/>
      <c r="H47" s="26"/>
      <c r="I47" s="26"/>
      <c r="J47" s="26"/>
      <c r="K47" s="27"/>
      <c r="L47" s="26"/>
    </row>
    <row r="48" spans="1:12" ht="15.75" thickBot="1" x14ac:dyDescent="0.3">
      <c r="A48" s="11"/>
      <c r="B48" s="85"/>
      <c r="C48" s="86"/>
      <c r="D48" s="83" t="s">
        <v>24</v>
      </c>
      <c r="E48" s="84" t="s">
        <v>82</v>
      </c>
      <c r="F48" s="26">
        <v>100</v>
      </c>
      <c r="G48" s="36">
        <v>0.1</v>
      </c>
      <c r="H48" s="36">
        <v>0.2</v>
      </c>
      <c r="I48" s="37">
        <v>5.7</v>
      </c>
      <c r="J48" s="26">
        <v>25</v>
      </c>
      <c r="K48" s="59" t="s">
        <v>83</v>
      </c>
      <c r="L48" s="36">
        <v>27</v>
      </c>
    </row>
    <row r="49" spans="1:12" ht="15" x14ac:dyDescent="0.25">
      <c r="A49" s="11"/>
      <c r="B49" s="85"/>
      <c r="C49" s="86"/>
      <c r="D49" s="91"/>
      <c r="E49" s="84"/>
      <c r="F49" s="26"/>
      <c r="G49" s="26"/>
      <c r="H49" s="26"/>
      <c r="I49" s="26"/>
      <c r="J49" s="26"/>
      <c r="K49" s="61"/>
      <c r="L49" s="62"/>
    </row>
    <row r="50" spans="1:12" ht="15" x14ac:dyDescent="0.25">
      <c r="A50" s="11"/>
      <c r="B50" s="85"/>
      <c r="C50" s="86"/>
      <c r="D50" s="91"/>
      <c r="E50" s="84"/>
      <c r="F50" s="26"/>
      <c r="G50" s="26"/>
      <c r="H50" s="26"/>
      <c r="I50" s="26"/>
      <c r="J50" s="26"/>
      <c r="K50" s="27"/>
      <c r="L50" s="26"/>
    </row>
    <row r="51" spans="1:12" ht="15.75" thickBot="1" x14ac:dyDescent="0.3">
      <c r="A51" s="12"/>
      <c r="B51" s="93"/>
      <c r="C51" s="94"/>
      <c r="D51" s="95" t="s">
        <v>33</v>
      </c>
      <c r="E51" s="96"/>
      <c r="F51" s="9">
        <f>SUM(F44:F50)</f>
        <v>540</v>
      </c>
      <c r="G51" s="9">
        <f t="shared" ref="G51" si="10">SUM(G44:G50)</f>
        <v>7.8999999999999995</v>
      </c>
      <c r="H51" s="9">
        <f t="shared" ref="H51" si="11">SUM(H44:H50)</f>
        <v>18</v>
      </c>
      <c r="I51" s="9">
        <f t="shared" ref="I51" si="12">SUM(I44:I50)</f>
        <v>55.800000000000004</v>
      </c>
      <c r="J51" s="9">
        <f>SUM(J44:J50)</f>
        <v>588</v>
      </c>
      <c r="K51" s="13"/>
      <c r="L51" s="76">
        <f>SUM(L44:L50)</f>
        <v>118.33999999999999</v>
      </c>
    </row>
    <row r="52" spans="1:12" ht="15" x14ac:dyDescent="0.25">
      <c r="A52" s="14">
        <f>A44</f>
        <v>1</v>
      </c>
      <c r="B52" s="97">
        <f>B44</f>
        <v>3</v>
      </c>
      <c r="C52" s="98" t="s">
        <v>25</v>
      </c>
      <c r="D52" s="83" t="s">
        <v>26</v>
      </c>
      <c r="E52" s="99" t="s">
        <v>86</v>
      </c>
      <c r="F52" s="63">
        <v>60</v>
      </c>
      <c r="G52" s="40">
        <v>0.5</v>
      </c>
      <c r="H52" s="40">
        <v>0.1</v>
      </c>
      <c r="I52" s="41">
        <v>1.3</v>
      </c>
      <c r="J52" s="63">
        <v>8</v>
      </c>
      <c r="K52" s="64" t="s">
        <v>87</v>
      </c>
      <c r="L52" s="40">
        <v>7.93</v>
      </c>
    </row>
    <row r="53" spans="1:12" ht="15" x14ac:dyDescent="0.25">
      <c r="A53" s="11"/>
      <c r="B53" s="85"/>
      <c r="C53" s="86"/>
      <c r="D53" s="83" t="s">
        <v>27</v>
      </c>
      <c r="E53" s="100" t="s">
        <v>88</v>
      </c>
      <c r="F53" s="64">
        <v>265</v>
      </c>
      <c r="G53" s="42">
        <v>5.5</v>
      </c>
      <c r="H53" s="42">
        <v>5.9</v>
      </c>
      <c r="I53" s="43">
        <v>16.7</v>
      </c>
      <c r="J53" s="64">
        <v>142</v>
      </c>
      <c r="K53" s="64" t="s">
        <v>89</v>
      </c>
      <c r="L53" s="42">
        <v>15.37</v>
      </c>
    </row>
    <row r="54" spans="1:12" ht="15" x14ac:dyDescent="0.25">
      <c r="A54" s="11"/>
      <c r="B54" s="85"/>
      <c r="C54" s="86"/>
      <c r="D54" s="83" t="s">
        <v>28</v>
      </c>
      <c r="E54" s="100" t="s">
        <v>90</v>
      </c>
      <c r="F54" s="64">
        <v>100</v>
      </c>
      <c r="G54" s="42">
        <v>9.1</v>
      </c>
      <c r="H54" s="42">
        <v>7.5</v>
      </c>
      <c r="I54" s="43">
        <v>3.4</v>
      </c>
      <c r="J54" s="64">
        <v>118</v>
      </c>
      <c r="K54" s="64" t="s">
        <v>91</v>
      </c>
      <c r="L54" s="42">
        <v>42.78</v>
      </c>
    </row>
    <row r="55" spans="1:12" ht="15" x14ac:dyDescent="0.25">
      <c r="A55" s="11"/>
      <c r="B55" s="85"/>
      <c r="C55" s="86"/>
      <c r="D55" s="83" t="s">
        <v>29</v>
      </c>
      <c r="E55" s="100" t="s">
        <v>92</v>
      </c>
      <c r="F55" s="64">
        <v>150</v>
      </c>
      <c r="G55" s="42">
        <v>4.7</v>
      </c>
      <c r="H55" s="42">
        <v>4.8</v>
      </c>
      <c r="I55" s="43">
        <v>20.6</v>
      </c>
      <c r="J55" s="64">
        <v>144</v>
      </c>
      <c r="K55" s="64" t="s">
        <v>93</v>
      </c>
      <c r="L55" s="42">
        <v>6.73</v>
      </c>
    </row>
    <row r="56" spans="1:12" ht="15" x14ac:dyDescent="0.25">
      <c r="A56" s="11"/>
      <c r="B56" s="85"/>
      <c r="C56" s="86"/>
      <c r="D56" s="83" t="s">
        <v>30</v>
      </c>
      <c r="E56" s="100" t="s">
        <v>94</v>
      </c>
      <c r="F56" s="64">
        <v>200</v>
      </c>
      <c r="G56" s="42">
        <v>1</v>
      </c>
      <c r="H56" s="42">
        <v>0</v>
      </c>
      <c r="I56" s="43">
        <v>31.2</v>
      </c>
      <c r="J56" s="64">
        <v>129</v>
      </c>
      <c r="K56" s="64" t="s">
        <v>95</v>
      </c>
      <c r="L56" s="42">
        <v>9.8800000000000008</v>
      </c>
    </row>
    <row r="57" spans="1:12" ht="15" x14ac:dyDescent="0.25">
      <c r="A57" s="11"/>
      <c r="B57" s="85"/>
      <c r="C57" s="86"/>
      <c r="D57" s="83" t="s">
        <v>31</v>
      </c>
      <c r="E57" s="101" t="s">
        <v>60</v>
      </c>
      <c r="F57" s="64">
        <v>60</v>
      </c>
      <c r="G57" s="42">
        <v>3</v>
      </c>
      <c r="H57" s="42">
        <v>0.8</v>
      </c>
      <c r="I57" s="43">
        <v>24.3</v>
      </c>
      <c r="J57" s="64">
        <v>117</v>
      </c>
      <c r="K57" s="64"/>
      <c r="L57" s="42">
        <v>4.62</v>
      </c>
    </row>
    <row r="58" spans="1:12" ht="15" x14ac:dyDescent="0.25">
      <c r="A58" s="11"/>
      <c r="B58" s="85"/>
      <c r="C58" s="86"/>
      <c r="D58" s="83" t="s">
        <v>32</v>
      </c>
      <c r="E58" s="102" t="s">
        <v>61</v>
      </c>
      <c r="F58" s="64">
        <v>40</v>
      </c>
      <c r="G58" s="42">
        <v>1.4</v>
      </c>
      <c r="H58" s="42">
        <v>0.2</v>
      </c>
      <c r="I58" s="43">
        <v>18.8</v>
      </c>
      <c r="J58" s="64">
        <v>83</v>
      </c>
      <c r="K58" s="64"/>
      <c r="L58" s="42">
        <v>3.08</v>
      </c>
    </row>
    <row r="59" spans="1:12" ht="15" x14ac:dyDescent="0.25">
      <c r="A59" s="11"/>
      <c r="B59" s="85"/>
      <c r="C59" s="86"/>
      <c r="D59" s="91"/>
      <c r="E59" s="84"/>
      <c r="F59" s="26"/>
      <c r="G59" s="26"/>
      <c r="H59" s="26"/>
      <c r="I59" s="26"/>
      <c r="J59" s="26"/>
      <c r="K59" s="27"/>
      <c r="L59" s="26"/>
    </row>
    <row r="60" spans="1:12" ht="15" x14ac:dyDescent="0.25">
      <c r="A60" s="11"/>
      <c r="B60" s="85"/>
      <c r="C60" s="86"/>
      <c r="D60" s="91"/>
      <c r="E60" s="84"/>
      <c r="F60" s="26"/>
      <c r="G60" s="26"/>
      <c r="H60" s="26"/>
      <c r="I60" s="26"/>
      <c r="J60" s="26"/>
      <c r="K60" s="27"/>
      <c r="L60" s="26"/>
    </row>
    <row r="61" spans="1:12" ht="15" x14ac:dyDescent="0.25">
      <c r="A61" s="12"/>
      <c r="B61" s="93"/>
      <c r="C61" s="94"/>
      <c r="D61" s="95" t="s">
        <v>33</v>
      </c>
      <c r="E61" s="96"/>
      <c r="F61" s="9">
        <f>SUM(F52:F60)</f>
        <v>875</v>
      </c>
      <c r="G61" s="9">
        <f t="shared" ref="G61" si="13">SUM(G52:G60)</f>
        <v>25.2</v>
      </c>
      <c r="H61" s="9">
        <f t="shared" ref="H61" si="14">SUM(H52:H60)</f>
        <v>19.3</v>
      </c>
      <c r="I61" s="9">
        <f t="shared" ref="I61" si="15">SUM(I52:I60)</f>
        <v>116.3</v>
      </c>
      <c r="J61" s="9">
        <f>SUM(J52:J60)</f>
        <v>741</v>
      </c>
      <c r="K61" s="13"/>
      <c r="L61" s="76">
        <f>SUM(L52:L60)</f>
        <v>90.39</v>
      </c>
    </row>
    <row r="62" spans="1:12" ht="15.75" customHeight="1" thickBot="1" x14ac:dyDescent="0.25">
      <c r="A62" s="17">
        <f>A44</f>
        <v>1</v>
      </c>
      <c r="B62" s="103">
        <f>B44</f>
        <v>3</v>
      </c>
      <c r="C62" s="119" t="s">
        <v>4</v>
      </c>
      <c r="D62" s="120"/>
      <c r="E62" s="104"/>
      <c r="F62" s="18">
        <f>F51+F61</f>
        <v>1415</v>
      </c>
      <c r="G62" s="18">
        <f t="shared" ref="G62" si="16">G51+G61</f>
        <v>33.1</v>
      </c>
      <c r="H62" s="18">
        <f t="shared" ref="H62" si="17">H51+H61</f>
        <v>37.299999999999997</v>
      </c>
      <c r="I62" s="18">
        <f t="shared" ref="I62" si="18">I51+I61</f>
        <v>172.1</v>
      </c>
      <c r="J62" s="18">
        <f t="shared" ref="J62:L62" si="19">J51+J61</f>
        <v>1329</v>
      </c>
      <c r="K62" s="18"/>
      <c r="L62" s="18">
        <f t="shared" si="19"/>
        <v>208.73</v>
      </c>
    </row>
    <row r="63" spans="1:12" ht="26.25" thickBot="1" x14ac:dyDescent="0.3">
      <c r="A63" s="10">
        <v>1</v>
      </c>
      <c r="B63" s="81">
        <v>4</v>
      </c>
      <c r="C63" s="82" t="s">
        <v>20</v>
      </c>
      <c r="D63" s="83" t="s">
        <v>26</v>
      </c>
      <c r="E63" s="84" t="s">
        <v>205</v>
      </c>
      <c r="F63" s="25">
        <v>210</v>
      </c>
      <c r="G63" s="25">
        <v>7.7</v>
      </c>
      <c r="H63" s="25">
        <v>13.9</v>
      </c>
      <c r="I63" s="25">
        <v>19.2</v>
      </c>
      <c r="J63" s="25">
        <v>233</v>
      </c>
      <c r="K63" s="61" t="s">
        <v>100</v>
      </c>
      <c r="L63" s="58">
        <v>57.03</v>
      </c>
    </row>
    <row r="64" spans="1:12" ht="15" x14ac:dyDescent="0.25">
      <c r="A64" s="11"/>
      <c r="B64" s="85"/>
      <c r="C64" s="86"/>
      <c r="D64" s="87" t="s">
        <v>21</v>
      </c>
      <c r="E64" s="88" t="s">
        <v>96</v>
      </c>
      <c r="F64" s="25">
        <v>155</v>
      </c>
      <c r="G64" s="25">
        <v>15.5</v>
      </c>
      <c r="H64" s="25">
        <v>17.3</v>
      </c>
      <c r="I64" s="25">
        <v>6.2</v>
      </c>
      <c r="J64" s="25">
        <v>243</v>
      </c>
      <c r="K64" s="57" t="s">
        <v>97</v>
      </c>
      <c r="L64" s="58">
        <v>29.04</v>
      </c>
    </row>
    <row r="65" spans="1:12" ht="15" x14ac:dyDescent="0.25">
      <c r="A65" s="11"/>
      <c r="B65" s="85"/>
      <c r="C65" s="86"/>
      <c r="D65" s="83" t="s">
        <v>22</v>
      </c>
      <c r="E65" s="89" t="s">
        <v>98</v>
      </c>
      <c r="F65" s="66">
        <v>200</v>
      </c>
      <c r="G65" s="34">
        <v>0.3</v>
      </c>
      <c r="H65" s="34">
        <v>0</v>
      </c>
      <c r="I65" s="35">
        <v>12.3</v>
      </c>
      <c r="J65" s="26">
        <v>50</v>
      </c>
      <c r="K65" s="57" t="s">
        <v>99</v>
      </c>
      <c r="L65" s="58">
        <v>6.5</v>
      </c>
    </row>
    <row r="66" spans="1:12" ht="15.75" thickBot="1" x14ac:dyDescent="0.3">
      <c r="A66" s="11"/>
      <c r="B66" s="85"/>
      <c r="C66" s="86"/>
      <c r="D66" s="83" t="s">
        <v>23</v>
      </c>
      <c r="E66" s="102" t="s">
        <v>61</v>
      </c>
      <c r="F66" s="64">
        <v>20</v>
      </c>
      <c r="G66" s="42">
        <v>0.7</v>
      </c>
      <c r="H66" s="42">
        <v>0.1</v>
      </c>
      <c r="I66" s="43">
        <v>9.4</v>
      </c>
      <c r="J66" s="64">
        <v>41</v>
      </c>
      <c r="K66" s="64"/>
      <c r="L66" s="42">
        <v>1.54</v>
      </c>
    </row>
    <row r="67" spans="1:12" ht="15" x14ac:dyDescent="0.25">
      <c r="A67" s="11"/>
      <c r="B67" s="85"/>
      <c r="C67" s="86"/>
      <c r="D67" s="91"/>
      <c r="E67" s="84"/>
      <c r="F67" s="26"/>
      <c r="G67" s="26"/>
      <c r="H67" s="26"/>
      <c r="I67" s="26"/>
      <c r="J67" s="26"/>
      <c r="K67" s="61"/>
      <c r="L67" s="62"/>
    </row>
    <row r="68" spans="1:12" ht="15.75" thickBot="1" x14ac:dyDescent="0.3">
      <c r="A68" s="12"/>
      <c r="B68" s="93"/>
      <c r="C68" s="94"/>
      <c r="D68" s="95" t="s">
        <v>33</v>
      </c>
      <c r="E68" s="96"/>
      <c r="F68" s="9">
        <f>SUM(F63:F67)</f>
        <v>585</v>
      </c>
      <c r="G68" s="9">
        <f>SUM(G63:G67)</f>
        <v>24.2</v>
      </c>
      <c r="H68" s="9">
        <f>SUM(H63:H67)</f>
        <v>31.300000000000004</v>
      </c>
      <c r="I68" s="9">
        <f>SUM(I63:I67)</f>
        <v>47.1</v>
      </c>
      <c r="J68" s="9">
        <f>SUM(J63:J67)</f>
        <v>567</v>
      </c>
      <c r="K68" s="13"/>
      <c r="L68" s="76">
        <f>SUM(L63:L67)</f>
        <v>94.11</v>
      </c>
    </row>
    <row r="69" spans="1:12" ht="15" x14ac:dyDescent="0.25">
      <c r="A69" s="14">
        <f>A63</f>
        <v>1</v>
      </c>
      <c r="B69" s="97">
        <f>B63</f>
        <v>4</v>
      </c>
      <c r="C69" s="98" t="s">
        <v>25</v>
      </c>
      <c r="D69" s="83" t="s">
        <v>26</v>
      </c>
      <c r="E69" s="99" t="s">
        <v>101</v>
      </c>
      <c r="F69" s="63">
        <v>60</v>
      </c>
      <c r="G69" s="40">
        <v>1.1000000000000001</v>
      </c>
      <c r="H69" s="40">
        <v>3.1</v>
      </c>
      <c r="I69" s="41">
        <v>3.7</v>
      </c>
      <c r="J69" s="63">
        <v>47</v>
      </c>
      <c r="K69" s="64" t="s">
        <v>102</v>
      </c>
      <c r="L69" s="40">
        <v>9.51</v>
      </c>
    </row>
    <row r="70" spans="1:12" ht="15" x14ac:dyDescent="0.25">
      <c r="A70" s="11"/>
      <c r="B70" s="85"/>
      <c r="C70" s="86"/>
      <c r="D70" s="83" t="s">
        <v>27</v>
      </c>
      <c r="E70" s="100" t="s">
        <v>103</v>
      </c>
      <c r="F70" s="64">
        <v>270</v>
      </c>
      <c r="G70" s="42">
        <v>5.7</v>
      </c>
      <c r="H70" s="42">
        <v>9.1</v>
      </c>
      <c r="I70" s="43">
        <v>14.1</v>
      </c>
      <c r="J70" s="64">
        <v>161</v>
      </c>
      <c r="K70" s="64" t="s">
        <v>104</v>
      </c>
      <c r="L70" s="42">
        <v>21.04</v>
      </c>
    </row>
    <row r="71" spans="1:12" ht="15" x14ac:dyDescent="0.25">
      <c r="A71" s="11"/>
      <c r="B71" s="85"/>
      <c r="C71" s="86"/>
      <c r="D71" s="83" t="s">
        <v>28</v>
      </c>
      <c r="E71" s="100" t="s">
        <v>105</v>
      </c>
      <c r="F71" s="64">
        <v>90</v>
      </c>
      <c r="G71" s="42">
        <v>13.3</v>
      </c>
      <c r="H71" s="42">
        <v>11.4</v>
      </c>
      <c r="I71" s="43">
        <v>10.8</v>
      </c>
      <c r="J71" s="64">
        <v>199</v>
      </c>
      <c r="K71" s="64" t="s">
        <v>106</v>
      </c>
      <c r="L71" s="42">
        <v>40.93</v>
      </c>
    </row>
    <row r="72" spans="1:12" ht="15" x14ac:dyDescent="0.25">
      <c r="A72" s="11"/>
      <c r="B72" s="85"/>
      <c r="C72" s="86"/>
      <c r="D72" s="83" t="s">
        <v>29</v>
      </c>
      <c r="E72" s="100" t="s">
        <v>107</v>
      </c>
      <c r="F72" s="64">
        <v>150</v>
      </c>
      <c r="G72" s="42">
        <v>3</v>
      </c>
      <c r="H72" s="42">
        <v>4.5999999999999996</v>
      </c>
      <c r="I72" s="43">
        <v>17.399999999999999</v>
      </c>
      <c r="J72" s="64">
        <v>123</v>
      </c>
      <c r="K72" s="64" t="s">
        <v>108</v>
      </c>
      <c r="L72" s="42">
        <v>11.84</v>
      </c>
    </row>
    <row r="73" spans="1:12" ht="15" x14ac:dyDescent="0.25">
      <c r="A73" s="11"/>
      <c r="B73" s="85"/>
      <c r="C73" s="86"/>
      <c r="D73" s="83" t="s">
        <v>30</v>
      </c>
      <c r="E73" s="100" t="s">
        <v>109</v>
      </c>
      <c r="F73" s="64">
        <v>200</v>
      </c>
      <c r="G73" s="42">
        <v>0.2</v>
      </c>
      <c r="H73" s="42">
        <v>0</v>
      </c>
      <c r="I73" s="43">
        <v>20.6</v>
      </c>
      <c r="J73" s="64">
        <v>83</v>
      </c>
      <c r="K73" s="64" t="s">
        <v>110</v>
      </c>
      <c r="L73" s="42">
        <v>9.1199999999999992</v>
      </c>
    </row>
    <row r="74" spans="1:12" ht="15" x14ac:dyDescent="0.25">
      <c r="A74" s="11"/>
      <c r="B74" s="85"/>
      <c r="C74" s="86"/>
      <c r="D74" s="83" t="s">
        <v>31</v>
      </c>
      <c r="E74" s="101" t="s">
        <v>60</v>
      </c>
      <c r="F74" s="64">
        <v>40</v>
      </c>
      <c r="G74" s="42">
        <v>2</v>
      </c>
      <c r="H74" s="42">
        <v>0.6</v>
      </c>
      <c r="I74" s="43">
        <v>16.2</v>
      </c>
      <c r="J74" s="64">
        <v>78</v>
      </c>
      <c r="K74" s="64"/>
      <c r="L74" s="42">
        <v>3.08</v>
      </c>
    </row>
    <row r="75" spans="1:12" ht="15" x14ac:dyDescent="0.25">
      <c r="A75" s="11"/>
      <c r="B75" s="85"/>
      <c r="C75" s="86"/>
      <c r="D75" s="83" t="s">
        <v>32</v>
      </c>
      <c r="E75" s="102" t="s">
        <v>61</v>
      </c>
      <c r="F75" s="64">
        <v>20</v>
      </c>
      <c r="G75" s="36">
        <v>0.7</v>
      </c>
      <c r="H75" s="36">
        <v>0.1</v>
      </c>
      <c r="I75" s="37">
        <v>9.4</v>
      </c>
      <c r="J75" s="59">
        <v>41</v>
      </c>
      <c r="K75" s="64"/>
      <c r="L75" s="36">
        <v>1.54</v>
      </c>
    </row>
    <row r="76" spans="1:12" ht="15" x14ac:dyDescent="0.25">
      <c r="A76" s="11"/>
      <c r="B76" s="85"/>
      <c r="C76" s="86"/>
      <c r="D76" s="91"/>
      <c r="E76" s="84"/>
      <c r="F76" s="26"/>
      <c r="G76" s="26"/>
      <c r="H76" s="26"/>
      <c r="I76" s="26"/>
      <c r="J76" s="26"/>
      <c r="K76" s="27"/>
      <c r="L76" s="26"/>
    </row>
    <row r="77" spans="1:12" ht="15" x14ac:dyDescent="0.25">
      <c r="A77" s="11"/>
      <c r="B77" s="85"/>
      <c r="C77" s="86"/>
      <c r="D77" s="91"/>
      <c r="E77" s="84"/>
      <c r="F77" s="26"/>
      <c r="G77" s="26"/>
      <c r="H77" s="26"/>
      <c r="I77" s="26"/>
      <c r="J77" s="26"/>
      <c r="K77" s="27"/>
      <c r="L77" s="26"/>
    </row>
    <row r="78" spans="1:12" ht="15" x14ac:dyDescent="0.25">
      <c r="A78" s="12"/>
      <c r="B78" s="93"/>
      <c r="C78" s="94"/>
      <c r="D78" s="95" t="s">
        <v>33</v>
      </c>
      <c r="E78" s="96"/>
      <c r="F78" s="9">
        <f>SUM(F69:F77)</f>
        <v>830</v>
      </c>
      <c r="G78" s="9">
        <f t="shared" ref="G78" si="20">SUM(G69:G77)</f>
        <v>26</v>
      </c>
      <c r="H78" s="9">
        <f t="shared" ref="H78" si="21">SUM(H69:H77)</f>
        <v>28.900000000000006</v>
      </c>
      <c r="I78" s="9">
        <f t="shared" ref="I78" si="22">SUM(I69:I77)</f>
        <v>92.2</v>
      </c>
      <c r="J78" s="9">
        <f t="shared" ref="J78:L78" si="23">SUM(J69:J77)</f>
        <v>732</v>
      </c>
      <c r="K78" s="13"/>
      <c r="L78" s="9">
        <f t="shared" si="23"/>
        <v>97.06</v>
      </c>
    </row>
    <row r="79" spans="1:12" ht="15.75" customHeight="1" thickBot="1" x14ac:dyDescent="0.25">
      <c r="A79" s="17">
        <f>A63</f>
        <v>1</v>
      </c>
      <c r="B79" s="103">
        <f>B63</f>
        <v>4</v>
      </c>
      <c r="C79" s="119" t="s">
        <v>4</v>
      </c>
      <c r="D79" s="120"/>
      <c r="E79" s="104"/>
      <c r="F79" s="18">
        <f>F68+F78</f>
        <v>1415</v>
      </c>
      <c r="G79" s="18">
        <f t="shared" ref="G79" si="24">G68+G78</f>
        <v>50.2</v>
      </c>
      <c r="H79" s="18">
        <f t="shared" ref="H79" si="25">H68+H78</f>
        <v>60.20000000000001</v>
      </c>
      <c r="I79" s="18">
        <f t="shared" ref="I79" si="26">I68+I78</f>
        <v>139.30000000000001</v>
      </c>
      <c r="J79" s="18">
        <f t="shared" ref="J79" si="27">J68+J78</f>
        <v>1299</v>
      </c>
      <c r="K79" s="18"/>
      <c r="L79" s="77">
        <f>L68+L78</f>
        <v>191.17000000000002</v>
      </c>
    </row>
    <row r="80" spans="1:12" ht="30" x14ac:dyDescent="0.25">
      <c r="A80" s="10">
        <v>1</v>
      </c>
      <c r="B80" s="81">
        <v>5</v>
      </c>
      <c r="C80" s="82" t="s">
        <v>20</v>
      </c>
      <c r="D80" s="87" t="s">
        <v>21</v>
      </c>
      <c r="E80" s="89" t="s">
        <v>206</v>
      </c>
      <c r="F80" s="67">
        <v>220</v>
      </c>
      <c r="G80" s="34">
        <v>11.6</v>
      </c>
      <c r="H80" s="34">
        <v>11.5</v>
      </c>
      <c r="I80" s="35">
        <v>21.1</v>
      </c>
      <c r="J80" s="66">
        <v>234</v>
      </c>
      <c r="K80" s="57" t="s">
        <v>207</v>
      </c>
      <c r="L80" s="58">
        <v>68</v>
      </c>
    </row>
    <row r="81" spans="1:12" ht="15" x14ac:dyDescent="0.25">
      <c r="A81" s="11"/>
      <c r="B81" s="85"/>
      <c r="C81" s="86"/>
      <c r="D81" s="91"/>
      <c r="E81" s="84"/>
      <c r="F81" s="26"/>
      <c r="G81" s="26"/>
      <c r="H81" s="26"/>
      <c r="I81" s="26"/>
      <c r="J81" s="26"/>
      <c r="K81" s="27"/>
      <c r="L81" s="26"/>
    </row>
    <row r="82" spans="1:12" ht="15" x14ac:dyDescent="0.25">
      <c r="A82" s="11"/>
      <c r="B82" s="85"/>
      <c r="C82" s="86"/>
      <c r="D82" s="83" t="s">
        <v>22</v>
      </c>
      <c r="E82" s="89" t="s">
        <v>111</v>
      </c>
      <c r="F82" s="66">
        <v>207</v>
      </c>
      <c r="G82" s="34">
        <v>0.3</v>
      </c>
      <c r="H82" s="34">
        <v>0</v>
      </c>
      <c r="I82" s="35">
        <v>15.2</v>
      </c>
      <c r="J82" s="66">
        <v>62</v>
      </c>
      <c r="K82" s="57" t="s">
        <v>112</v>
      </c>
      <c r="L82" s="58">
        <v>3.73</v>
      </c>
    </row>
    <row r="83" spans="1:12" ht="15" x14ac:dyDescent="0.25">
      <c r="A83" s="11"/>
      <c r="B83" s="85"/>
      <c r="C83" s="86"/>
      <c r="D83" s="83" t="s">
        <v>23</v>
      </c>
      <c r="E83" s="106" t="s">
        <v>61</v>
      </c>
      <c r="F83" s="64">
        <v>20</v>
      </c>
      <c r="G83" s="46">
        <v>0.7</v>
      </c>
      <c r="H83" s="46">
        <v>0.1</v>
      </c>
      <c r="I83" s="47">
        <v>9.4</v>
      </c>
      <c r="J83" s="68">
        <v>41</v>
      </c>
      <c r="K83" s="64"/>
      <c r="L83" s="46">
        <v>1.54</v>
      </c>
    </row>
    <row r="84" spans="1:12" ht="15.75" thickBot="1" x14ac:dyDescent="0.3">
      <c r="A84" s="11"/>
      <c r="B84" s="85"/>
      <c r="C84" s="86"/>
      <c r="D84" s="83" t="s">
        <v>24</v>
      </c>
      <c r="E84" s="106" t="s">
        <v>82</v>
      </c>
      <c r="F84" s="68">
        <v>130</v>
      </c>
      <c r="G84" s="46">
        <v>0.6</v>
      </c>
      <c r="H84" s="46">
        <v>0.5</v>
      </c>
      <c r="I84" s="47">
        <v>28</v>
      </c>
      <c r="J84" s="26">
        <v>119</v>
      </c>
      <c r="K84" s="68" t="s">
        <v>47</v>
      </c>
      <c r="L84" s="47">
        <v>28</v>
      </c>
    </row>
    <row r="85" spans="1:12" ht="15.75" thickBot="1" x14ac:dyDescent="0.3">
      <c r="A85" s="11"/>
      <c r="B85" s="85"/>
      <c r="C85" s="86"/>
      <c r="D85" s="91" t="s">
        <v>23</v>
      </c>
      <c r="E85" s="84" t="s">
        <v>60</v>
      </c>
      <c r="F85" s="26">
        <v>20</v>
      </c>
      <c r="G85" s="40">
        <v>1</v>
      </c>
      <c r="H85" s="26">
        <v>0.3</v>
      </c>
      <c r="I85" s="26">
        <v>8.1</v>
      </c>
      <c r="J85" s="26">
        <v>39</v>
      </c>
      <c r="K85" s="27"/>
      <c r="L85" s="46">
        <v>1.54</v>
      </c>
    </row>
    <row r="86" spans="1:12" ht="15" x14ac:dyDescent="0.25">
      <c r="A86" s="11"/>
      <c r="B86" s="85"/>
      <c r="C86" s="86"/>
      <c r="D86" s="91"/>
      <c r="E86" s="48"/>
      <c r="F86" s="63"/>
      <c r="G86" s="44"/>
      <c r="H86" s="44"/>
      <c r="I86" s="45"/>
      <c r="J86" s="26"/>
      <c r="K86" s="61"/>
      <c r="L86" s="62"/>
    </row>
    <row r="87" spans="1:12" ht="15.75" thickBot="1" x14ac:dyDescent="0.3">
      <c r="A87" s="12"/>
      <c r="B87" s="93"/>
      <c r="C87" s="94"/>
      <c r="D87" s="95" t="s">
        <v>33</v>
      </c>
      <c r="E87" s="96"/>
      <c r="F87" s="9">
        <f>SUM(F80:F86)</f>
        <v>597</v>
      </c>
      <c r="G87" s="9">
        <f t="shared" ref="G87" si="28">SUM(G80:G86)</f>
        <v>14.2</v>
      </c>
      <c r="H87" s="9">
        <f t="shared" ref="H87" si="29">SUM(H80:H86)</f>
        <v>12.4</v>
      </c>
      <c r="I87" s="9">
        <f t="shared" ref="I87" si="30">SUM(I80:I86)</f>
        <v>81.799999999999983</v>
      </c>
      <c r="J87" s="78">
        <f>SUM(J80:J86)</f>
        <v>495</v>
      </c>
      <c r="K87" s="13"/>
      <c r="L87" s="76">
        <f>SUM(L80:L86)</f>
        <v>102.81000000000002</v>
      </c>
    </row>
    <row r="88" spans="1:12" ht="15" x14ac:dyDescent="0.25">
      <c r="A88" s="14">
        <f>A80</f>
        <v>1</v>
      </c>
      <c r="B88" s="97">
        <f>B80</f>
        <v>5</v>
      </c>
      <c r="C88" s="98" t="s">
        <v>25</v>
      </c>
      <c r="D88" s="83" t="s">
        <v>26</v>
      </c>
      <c r="E88" s="99" t="s">
        <v>113</v>
      </c>
      <c r="F88" s="63">
        <v>60</v>
      </c>
      <c r="G88" s="40">
        <v>1.7</v>
      </c>
      <c r="H88" s="40">
        <v>3</v>
      </c>
      <c r="I88" s="41">
        <v>2.2000000000000002</v>
      </c>
      <c r="J88" s="63">
        <v>43</v>
      </c>
      <c r="K88" s="64" t="s">
        <v>114</v>
      </c>
      <c r="L88" s="40">
        <v>7.26</v>
      </c>
    </row>
    <row r="89" spans="1:12" ht="15" x14ac:dyDescent="0.25">
      <c r="A89" s="11"/>
      <c r="B89" s="85"/>
      <c r="C89" s="86"/>
      <c r="D89" s="83" t="s">
        <v>27</v>
      </c>
      <c r="E89" s="100" t="s">
        <v>115</v>
      </c>
      <c r="F89" s="64">
        <v>265</v>
      </c>
      <c r="G89" s="42">
        <v>5.7</v>
      </c>
      <c r="H89" s="42">
        <v>6.3</v>
      </c>
      <c r="I89" s="43">
        <v>21</v>
      </c>
      <c r="J89" s="64">
        <v>164</v>
      </c>
      <c r="K89" s="64" t="s">
        <v>116</v>
      </c>
      <c r="L89" s="42">
        <v>16.489999999999998</v>
      </c>
    </row>
    <row r="90" spans="1:12" ht="15" x14ac:dyDescent="0.25">
      <c r="A90" s="11"/>
      <c r="B90" s="85"/>
      <c r="C90" s="86"/>
      <c r="D90" s="83" t="s">
        <v>28</v>
      </c>
      <c r="E90" s="100" t="s">
        <v>117</v>
      </c>
      <c r="F90" s="64">
        <v>90</v>
      </c>
      <c r="G90" s="42">
        <v>12.1</v>
      </c>
      <c r="H90" s="42">
        <v>14.8</v>
      </c>
      <c r="I90" s="43">
        <v>0.6</v>
      </c>
      <c r="J90" s="64">
        <v>184</v>
      </c>
      <c r="K90" s="64" t="s">
        <v>118</v>
      </c>
      <c r="L90" s="42">
        <v>39.11</v>
      </c>
    </row>
    <row r="91" spans="1:12" ht="15" x14ac:dyDescent="0.25">
      <c r="A91" s="11"/>
      <c r="B91" s="85"/>
      <c r="C91" s="86"/>
      <c r="D91" s="83" t="s">
        <v>29</v>
      </c>
      <c r="E91" s="100" t="s">
        <v>119</v>
      </c>
      <c r="F91" s="64">
        <v>150</v>
      </c>
      <c r="G91" s="42">
        <v>3.5</v>
      </c>
      <c r="H91" s="42">
        <v>3.1</v>
      </c>
      <c r="I91" s="43">
        <v>25.4</v>
      </c>
      <c r="J91" s="64">
        <v>144</v>
      </c>
      <c r="K91" s="64" t="s">
        <v>120</v>
      </c>
      <c r="L91" s="42">
        <v>6.96</v>
      </c>
    </row>
    <row r="92" spans="1:12" ht="15" x14ac:dyDescent="0.25">
      <c r="A92" s="11"/>
      <c r="B92" s="85"/>
      <c r="C92" s="86"/>
      <c r="D92" s="83" t="s">
        <v>30</v>
      </c>
      <c r="E92" s="100" t="s">
        <v>76</v>
      </c>
      <c r="F92" s="64">
        <v>200</v>
      </c>
      <c r="G92" s="42">
        <v>0.4</v>
      </c>
      <c r="H92" s="42">
        <v>0</v>
      </c>
      <c r="I92" s="43">
        <v>22</v>
      </c>
      <c r="J92" s="64">
        <v>90</v>
      </c>
      <c r="K92" s="64" t="s">
        <v>121</v>
      </c>
      <c r="L92" s="42">
        <v>11</v>
      </c>
    </row>
    <row r="93" spans="1:12" ht="15" x14ac:dyDescent="0.25">
      <c r="A93" s="11"/>
      <c r="B93" s="85"/>
      <c r="C93" s="86"/>
      <c r="D93" s="83" t="s">
        <v>31</v>
      </c>
      <c r="E93" s="107" t="s">
        <v>60</v>
      </c>
      <c r="F93" s="64">
        <v>40</v>
      </c>
      <c r="G93" s="42">
        <v>2</v>
      </c>
      <c r="H93" s="42">
        <v>0.6</v>
      </c>
      <c r="I93" s="43">
        <v>16.2</v>
      </c>
      <c r="J93" s="64">
        <v>78</v>
      </c>
      <c r="K93" s="64"/>
      <c r="L93" s="42">
        <v>3.08</v>
      </c>
    </row>
    <row r="94" spans="1:12" ht="15" x14ac:dyDescent="0.25">
      <c r="A94" s="11"/>
      <c r="B94" s="85"/>
      <c r="C94" s="86"/>
      <c r="D94" s="83" t="s">
        <v>32</v>
      </c>
      <c r="E94" s="106" t="s">
        <v>61</v>
      </c>
      <c r="F94" s="64">
        <v>20</v>
      </c>
      <c r="G94" s="46">
        <v>0.7</v>
      </c>
      <c r="H94" s="46">
        <v>0.1</v>
      </c>
      <c r="I94" s="47">
        <v>9.4</v>
      </c>
      <c r="J94" s="68">
        <v>41</v>
      </c>
      <c r="K94" s="64"/>
      <c r="L94" s="46">
        <v>1.54</v>
      </c>
    </row>
    <row r="95" spans="1:12" ht="15" x14ac:dyDescent="0.25">
      <c r="A95" s="11"/>
      <c r="B95" s="85"/>
      <c r="C95" s="86"/>
      <c r="D95" s="91"/>
      <c r="E95" s="84"/>
      <c r="F95" s="26"/>
      <c r="G95" s="26"/>
      <c r="H95" s="26"/>
      <c r="I95" s="26"/>
      <c r="J95" s="26"/>
      <c r="K95" s="27"/>
      <c r="L95" s="26"/>
    </row>
    <row r="96" spans="1:12" ht="15" x14ac:dyDescent="0.25">
      <c r="A96" s="11"/>
      <c r="B96" s="85"/>
      <c r="C96" s="86"/>
      <c r="D96" s="91"/>
      <c r="E96" s="84"/>
      <c r="F96" s="26"/>
      <c r="G96" s="26"/>
      <c r="H96" s="26"/>
      <c r="I96" s="26"/>
      <c r="J96" s="26"/>
      <c r="K96" s="27"/>
      <c r="L96" s="26"/>
    </row>
    <row r="97" spans="1:12" ht="15" x14ac:dyDescent="0.25">
      <c r="A97" s="12"/>
      <c r="B97" s="93"/>
      <c r="C97" s="94"/>
      <c r="D97" s="95" t="s">
        <v>33</v>
      </c>
      <c r="E97" s="96"/>
      <c r="F97" s="9">
        <f>SUM(F88:F96)</f>
        <v>825</v>
      </c>
      <c r="G97" s="9">
        <f t="shared" ref="G97" si="31">SUM(G88:G96)</f>
        <v>26.099999999999998</v>
      </c>
      <c r="H97" s="9">
        <f t="shared" ref="H97" si="32">SUM(H88:H96)</f>
        <v>27.900000000000006</v>
      </c>
      <c r="I97" s="9">
        <f t="shared" ref="I97" si="33">SUM(I88:I96)</f>
        <v>96.800000000000011</v>
      </c>
      <c r="J97" s="9">
        <f t="shared" ref="J97:L97" si="34">SUM(J88:J96)</f>
        <v>744</v>
      </c>
      <c r="K97" s="13"/>
      <c r="L97" s="9">
        <f t="shared" si="34"/>
        <v>85.44</v>
      </c>
    </row>
    <row r="98" spans="1:12" ht="15.75" customHeight="1" thickBot="1" x14ac:dyDescent="0.25">
      <c r="A98" s="17">
        <f>A80</f>
        <v>1</v>
      </c>
      <c r="B98" s="103">
        <f>B80</f>
        <v>5</v>
      </c>
      <c r="C98" s="119" t="s">
        <v>4</v>
      </c>
      <c r="D98" s="120"/>
      <c r="E98" s="104"/>
      <c r="F98" s="18">
        <f>F87+F97</f>
        <v>1422</v>
      </c>
      <c r="G98" s="18">
        <f t="shared" ref="G98" si="35">G87+G97</f>
        <v>40.299999999999997</v>
      </c>
      <c r="H98" s="18">
        <f t="shared" ref="H98" si="36">H87+H97</f>
        <v>40.300000000000004</v>
      </c>
      <c r="I98" s="18">
        <f t="shared" ref="I98" si="37">I87+I97</f>
        <v>178.6</v>
      </c>
      <c r="J98" s="79">
        <f>J87+J97</f>
        <v>1239</v>
      </c>
      <c r="K98" s="18"/>
      <c r="L98" s="77">
        <f>L87+L97</f>
        <v>188.25</v>
      </c>
    </row>
    <row r="99" spans="1:12" ht="15.75" thickBot="1" x14ac:dyDescent="0.3">
      <c r="A99" s="10">
        <v>2</v>
      </c>
      <c r="B99" s="81">
        <v>7</v>
      </c>
      <c r="C99" s="82" t="s">
        <v>20</v>
      </c>
      <c r="D99" s="83" t="s">
        <v>26</v>
      </c>
      <c r="E99" s="84" t="s">
        <v>203</v>
      </c>
      <c r="F99" s="25">
        <v>80</v>
      </c>
      <c r="G99" s="34">
        <v>6.9</v>
      </c>
      <c r="H99" s="34">
        <v>4.3</v>
      </c>
      <c r="I99" s="35">
        <v>22.4</v>
      </c>
      <c r="J99" s="25">
        <v>155</v>
      </c>
      <c r="K99" s="60" t="s">
        <v>48</v>
      </c>
      <c r="L99" s="58">
        <v>19.23</v>
      </c>
    </row>
    <row r="100" spans="1:12" ht="15" x14ac:dyDescent="0.25">
      <c r="A100" s="11"/>
      <c r="B100" s="85"/>
      <c r="C100" s="86"/>
      <c r="D100" s="87" t="s">
        <v>21</v>
      </c>
      <c r="E100" s="89" t="s">
        <v>122</v>
      </c>
      <c r="F100" s="67">
        <v>205</v>
      </c>
      <c r="G100" s="34">
        <v>7.8</v>
      </c>
      <c r="H100" s="34">
        <v>9.5</v>
      </c>
      <c r="I100" s="35">
        <v>35.799999999999997</v>
      </c>
      <c r="J100" s="25">
        <v>260</v>
      </c>
      <c r="K100" s="57" t="s">
        <v>123</v>
      </c>
      <c r="L100" s="58">
        <v>10.34</v>
      </c>
    </row>
    <row r="101" spans="1:12" ht="15.75" thickBot="1" x14ac:dyDescent="0.3">
      <c r="A101" s="11"/>
      <c r="B101" s="85"/>
      <c r="C101" s="86"/>
      <c r="D101" s="83" t="s">
        <v>22</v>
      </c>
      <c r="E101" s="89" t="s">
        <v>124</v>
      </c>
      <c r="F101" s="66">
        <v>200</v>
      </c>
      <c r="G101" s="34">
        <v>4.0999999999999996</v>
      </c>
      <c r="H101" s="34">
        <v>3.7</v>
      </c>
      <c r="I101" s="35">
        <v>14.9</v>
      </c>
      <c r="J101" s="26">
        <v>109</v>
      </c>
      <c r="K101" s="57" t="s">
        <v>125</v>
      </c>
      <c r="L101" s="26"/>
    </row>
    <row r="102" spans="1:12" ht="15" x14ac:dyDescent="0.25">
      <c r="A102" s="11"/>
      <c r="B102" s="85"/>
      <c r="C102" s="86"/>
      <c r="D102" s="83" t="s">
        <v>23</v>
      </c>
      <c r="E102" s="84" t="s">
        <v>60</v>
      </c>
      <c r="F102" s="26">
        <v>20</v>
      </c>
      <c r="G102" s="40">
        <v>1</v>
      </c>
      <c r="H102" s="26">
        <v>0.3</v>
      </c>
      <c r="I102" s="26">
        <v>8.1</v>
      </c>
      <c r="J102" s="26">
        <v>39</v>
      </c>
      <c r="K102" s="27"/>
      <c r="L102" s="46">
        <v>1.54</v>
      </c>
    </row>
    <row r="103" spans="1:12" ht="15" x14ac:dyDescent="0.25">
      <c r="A103" s="11"/>
      <c r="B103" s="85"/>
      <c r="C103" s="86"/>
      <c r="D103" s="83" t="s">
        <v>24</v>
      </c>
      <c r="E103" s="84" t="s">
        <v>82</v>
      </c>
      <c r="F103" s="26">
        <v>100</v>
      </c>
      <c r="G103" s="36">
        <v>0.1</v>
      </c>
      <c r="H103" s="36">
        <v>0.2</v>
      </c>
      <c r="I103" s="37">
        <v>5.7</v>
      </c>
      <c r="J103" s="26">
        <v>25</v>
      </c>
      <c r="K103" s="59" t="s">
        <v>83</v>
      </c>
      <c r="L103" s="36">
        <v>27</v>
      </c>
    </row>
    <row r="104" spans="1:12" ht="15.75" thickBot="1" x14ac:dyDescent="0.3">
      <c r="A104" s="11"/>
      <c r="B104" s="85"/>
      <c r="C104" s="86"/>
      <c r="D104" s="91"/>
      <c r="E104" s="108"/>
      <c r="F104" s="26"/>
      <c r="G104" s="38"/>
      <c r="H104" s="38"/>
      <c r="I104" s="39"/>
      <c r="J104" s="60"/>
      <c r="K104" s="60"/>
      <c r="L104" s="38"/>
    </row>
    <row r="105" spans="1:12" ht="15" x14ac:dyDescent="0.25">
      <c r="A105" s="11"/>
      <c r="B105" s="85"/>
      <c r="C105" s="86"/>
      <c r="D105" s="91"/>
      <c r="E105" s="84"/>
      <c r="F105" s="26"/>
      <c r="G105" s="26"/>
      <c r="H105" s="26"/>
      <c r="I105" s="26"/>
      <c r="J105" s="26"/>
      <c r="K105" s="61"/>
      <c r="L105" s="62"/>
    </row>
    <row r="106" spans="1:12" ht="15.75" thickBot="1" x14ac:dyDescent="0.3">
      <c r="A106" s="12"/>
      <c r="B106" s="93"/>
      <c r="C106" s="94"/>
      <c r="D106" s="95" t="s">
        <v>33</v>
      </c>
      <c r="E106" s="96"/>
      <c r="F106" s="9">
        <f>SUM(F99:F105)</f>
        <v>605</v>
      </c>
      <c r="G106" s="9">
        <f t="shared" ref="G106:I106" si="38">SUM(G99:G105)</f>
        <v>19.899999999999999</v>
      </c>
      <c r="H106" s="9">
        <f t="shared" si="38"/>
        <v>18</v>
      </c>
      <c r="I106" s="9">
        <f t="shared" si="38"/>
        <v>86.899999999999991</v>
      </c>
      <c r="J106" s="9">
        <f>SUM(J99:J105)</f>
        <v>588</v>
      </c>
      <c r="K106" s="13"/>
      <c r="L106" s="76">
        <f>SUM(L99:L105)</f>
        <v>58.11</v>
      </c>
    </row>
    <row r="107" spans="1:12" ht="15" x14ac:dyDescent="0.25">
      <c r="A107" s="14">
        <f>A99</f>
        <v>2</v>
      </c>
      <c r="B107" s="97">
        <f>B99</f>
        <v>7</v>
      </c>
      <c r="C107" s="98" t="s">
        <v>25</v>
      </c>
      <c r="D107" s="83" t="s">
        <v>26</v>
      </c>
      <c r="E107" s="109" t="s">
        <v>50</v>
      </c>
      <c r="F107" s="69">
        <v>60</v>
      </c>
      <c r="G107" s="49">
        <v>1.3</v>
      </c>
      <c r="H107" s="49">
        <v>3.1</v>
      </c>
      <c r="I107" s="50">
        <v>5.9</v>
      </c>
      <c r="J107" s="69">
        <v>57</v>
      </c>
      <c r="K107" s="70" t="s">
        <v>129</v>
      </c>
      <c r="L107" s="49">
        <v>11.7</v>
      </c>
    </row>
    <row r="108" spans="1:12" ht="15" x14ac:dyDescent="0.25">
      <c r="A108" s="11"/>
      <c r="B108" s="85"/>
      <c r="C108" s="86"/>
      <c r="D108" s="83" t="s">
        <v>27</v>
      </c>
      <c r="E108" s="110" t="s">
        <v>126</v>
      </c>
      <c r="F108" s="70">
        <v>300</v>
      </c>
      <c r="G108" s="51">
        <v>9.1</v>
      </c>
      <c r="H108" s="51">
        <v>6.7</v>
      </c>
      <c r="I108" s="52">
        <v>19.7</v>
      </c>
      <c r="J108" s="70">
        <v>176</v>
      </c>
      <c r="K108" s="70" t="s">
        <v>130</v>
      </c>
      <c r="L108" s="51">
        <v>43.02</v>
      </c>
    </row>
    <row r="109" spans="1:12" ht="15" x14ac:dyDescent="0.25">
      <c r="A109" s="11"/>
      <c r="B109" s="85"/>
      <c r="C109" s="86"/>
      <c r="D109" s="83" t="s">
        <v>28</v>
      </c>
      <c r="E109" s="110" t="s">
        <v>127</v>
      </c>
      <c r="F109" s="70">
        <v>200</v>
      </c>
      <c r="G109" s="51">
        <v>12.6</v>
      </c>
      <c r="H109" s="51">
        <v>13.5</v>
      </c>
      <c r="I109" s="52">
        <v>35.5</v>
      </c>
      <c r="J109" s="70">
        <v>314</v>
      </c>
      <c r="K109" s="70" t="s">
        <v>131</v>
      </c>
      <c r="L109" s="51">
        <v>59.22</v>
      </c>
    </row>
    <row r="110" spans="1:12" ht="15" x14ac:dyDescent="0.25">
      <c r="A110" s="11"/>
      <c r="B110" s="85"/>
      <c r="C110" s="86"/>
      <c r="D110" s="83" t="s">
        <v>29</v>
      </c>
      <c r="E110" s="110"/>
      <c r="F110" s="70"/>
      <c r="G110" s="51"/>
      <c r="H110" s="51"/>
      <c r="I110" s="52"/>
      <c r="J110" s="70"/>
      <c r="K110" s="70"/>
      <c r="L110" s="51"/>
    </row>
    <row r="111" spans="1:12" ht="15" x14ac:dyDescent="0.25">
      <c r="A111" s="11"/>
      <c r="B111" s="85"/>
      <c r="C111" s="86"/>
      <c r="D111" s="83" t="s">
        <v>30</v>
      </c>
      <c r="E111" s="110" t="s">
        <v>128</v>
      </c>
      <c r="F111" s="70">
        <v>200</v>
      </c>
      <c r="G111" s="51">
        <v>0.2</v>
      </c>
      <c r="H111" s="51">
        <v>0.1</v>
      </c>
      <c r="I111" s="52">
        <v>19.100000000000001</v>
      </c>
      <c r="J111" s="70">
        <v>78</v>
      </c>
      <c r="K111" s="70" t="s">
        <v>132</v>
      </c>
      <c r="L111" s="51">
        <v>10.85</v>
      </c>
    </row>
    <row r="112" spans="1:12" ht="15" x14ac:dyDescent="0.25">
      <c r="A112" s="11"/>
      <c r="B112" s="85"/>
      <c r="C112" s="86"/>
      <c r="D112" s="83" t="s">
        <v>31</v>
      </c>
      <c r="E112" s="107" t="s">
        <v>60</v>
      </c>
      <c r="F112" s="70">
        <v>40</v>
      </c>
      <c r="G112" s="51">
        <v>2</v>
      </c>
      <c r="H112" s="51">
        <v>0.6</v>
      </c>
      <c r="I112" s="52">
        <v>16.2</v>
      </c>
      <c r="J112" s="70">
        <v>78</v>
      </c>
      <c r="K112" s="70"/>
      <c r="L112" s="51">
        <v>3.08</v>
      </c>
    </row>
    <row r="113" spans="1:12" ht="15" x14ac:dyDescent="0.25">
      <c r="A113" s="11"/>
      <c r="B113" s="85"/>
      <c r="C113" s="86"/>
      <c r="D113" s="83" t="s">
        <v>32</v>
      </c>
      <c r="E113" s="111" t="s">
        <v>61</v>
      </c>
      <c r="F113" s="70">
        <v>40</v>
      </c>
      <c r="G113" s="53">
        <v>1.4</v>
      </c>
      <c r="H113" s="53">
        <v>0.2</v>
      </c>
      <c r="I113" s="54">
        <v>18.8</v>
      </c>
      <c r="J113" s="71">
        <v>83</v>
      </c>
      <c r="K113" s="70"/>
      <c r="L113" s="53">
        <v>3.08</v>
      </c>
    </row>
    <row r="114" spans="1:12" ht="15" x14ac:dyDescent="0.25">
      <c r="A114" s="11"/>
      <c r="B114" s="85"/>
      <c r="C114" s="86"/>
      <c r="D114" s="91"/>
      <c r="E114" s="84"/>
      <c r="F114" s="26"/>
      <c r="G114" s="26"/>
      <c r="H114" s="26"/>
      <c r="I114" s="26"/>
      <c r="J114" s="26"/>
      <c r="K114" s="27"/>
      <c r="L114" s="26"/>
    </row>
    <row r="115" spans="1:12" ht="15" x14ac:dyDescent="0.25">
      <c r="A115" s="11"/>
      <c r="B115" s="85"/>
      <c r="C115" s="86"/>
      <c r="D115" s="91"/>
      <c r="E115" s="84"/>
      <c r="F115" s="26"/>
      <c r="G115" s="26"/>
      <c r="H115" s="26"/>
      <c r="I115" s="26"/>
      <c r="J115" s="26"/>
      <c r="K115" s="27"/>
      <c r="L115" s="26"/>
    </row>
    <row r="116" spans="1:12" ht="15" x14ac:dyDescent="0.25">
      <c r="A116" s="12"/>
      <c r="B116" s="93"/>
      <c r="C116" s="94"/>
      <c r="D116" s="95" t="s">
        <v>33</v>
      </c>
      <c r="E116" s="96"/>
      <c r="F116" s="9">
        <f>SUM(F107:F115)</f>
        <v>840</v>
      </c>
      <c r="G116" s="9">
        <f t="shared" ref="G116:J116" si="39">SUM(G107:G115)</f>
        <v>26.599999999999998</v>
      </c>
      <c r="H116" s="9">
        <f t="shared" si="39"/>
        <v>24.200000000000003</v>
      </c>
      <c r="I116" s="9">
        <f t="shared" si="39"/>
        <v>115.2</v>
      </c>
      <c r="J116" s="9">
        <f t="shared" si="39"/>
        <v>786</v>
      </c>
      <c r="K116" s="13"/>
      <c r="L116" s="9">
        <f t="shared" ref="L116" si="40">SUM(L107:L115)</f>
        <v>130.94999999999999</v>
      </c>
    </row>
    <row r="117" spans="1:12" ht="15.75" thickBot="1" x14ac:dyDescent="0.25">
      <c r="A117" s="17">
        <f>A99</f>
        <v>2</v>
      </c>
      <c r="B117" s="103">
        <f>B99</f>
        <v>7</v>
      </c>
      <c r="C117" s="119" t="s">
        <v>4</v>
      </c>
      <c r="D117" s="120"/>
      <c r="E117" s="104"/>
      <c r="F117" s="18">
        <f>F106+F116</f>
        <v>1445</v>
      </c>
      <c r="G117" s="18">
        <f t="shared" ref="G117" si="41">G106+G116</f>
        <v>46.5</v>
      </c>
      <c r="H117" s="18">
        <f t="shared" ref="H117" si="42">H106+H116</f>
        <v>42.2</v>
      </c>
      <c r="I117" s="18">
        <f t="shared" ref="I117" si="43">I106+I116</f>
        <v>202.1</v>
      </c>
      <c r="J117" s="18">
        <f>J106+J116</f>
        <v>1374</v>
      </c>
      <c r="K117" s="18"/>
      <c r="L117" s="77">
        <f>L106+L116</f>
        <v>189.06</v>
      </c>
    </row>
    <row r="118" spans="1:12" ht="15.75" thickBot="1" x14ac:dyDescent="0.3">
      <c r="A118" s="7">
        <v>2</v>
      </c>
      <c r="B118" s="85">
        <v>8</v>
      </c>
      <c r="C118" s="82" t="s">
        <v>20</v>
      </c>
      <c r="D118" s="91" t="s">
        <v>49</v>
      </c>
      <c r="E118" s="48" t="s">
        <v>133</v>
      </c>
      <c r="F118" s="65">
        <v>35</v>
      </c>
      <c r="G118" s="44">
        <v>5.8</v>
      </c>
      <c r="H118" s="44">
        <v>6.4</v>
      </c>
      <c r="I118" s="45">
        <v>7.9</v>
      </c>
      <c r="J118" s="26">
        <v>112</v>
      </c>
      <c r="K118" s="61" t="s">
        <v>100</v>
      </c>
      <c r="L118" s="62">
        <v>11.63</v>
      </c>
    </row>
    <row r="119" spans="1:12" ht="25.5" x14ac:dyDescent="0.25">
      <c r="A119" s="7"/>
      <c r="B119" s="85"/>
      <c r="C119" s="86"/>
      <c r="D119" s="87" t="s">
        <v>21</v>
      </c>
      <c r="E119" s="88" t="s">
        <v>208</v>
      </c>
      <c r="F119" s="25">
        <v>270</v>
      </c>
      <c r="G119" s="25">
        <v>15.9</v>
      </c>
      <c r="H119" s="25">
        <v>15.8</v>
      </c>
      <c r="I119" s="25">
        <v>33.700000000000003</v>
      </c>
      <c r="J119" s="25">
        <v>341</v>
      </c>
      <c r="K119" s="57" t="s">
        <v>209</v>
      </c>
      <c r="L119" s="51">
        <v>53.94</v>
      </c>
    </row>
    <row r="120" spans="1:12" ht="15" x14ac:dyDescent="0.25">
      <c r="A120" s="7"/>
      <c r="B120" s="85"/>
      <c r="C120" s="86"/>
      <c r="D120" s="83" t="s">
        <v>22</v>
      </c>
      <c r="E120" s="89" t="s">
        <v>111</v>
      </c>
      <c r="F120" s="26">
        <v>200</v>
      </c>
      <c r="G120" s="34">
        <v>0.3</v>
      </c>
      <c r="H120" s="34">
        <v>0</v>
      </c>
      <c r="I120" s="35">
        <v>15.2</v>
      </c>
      <c r="J120" s="26">
        <v>62</v>
      </c>
      <c r="K120" s="57" t="s">
        <v>112</v>
      </c>
      <c r="L120" s="58">
        <v>4.28</v>
      </c>
    </row>
    <row r="121" spans="1:12" ht="15" x14ac:dyDescent="0.25">
      <c r="A121" s="7"/>
      <c r="B121" s="85"/>
      <c r="C121" s="86"/>
      <c r="D121" s="83" t="s">
        <v>23</v>
      </c>
      <c r="E121" s="106" t="s">
        <v>61</v>
      </c>
      <c r="F121" s="64">
        <v>20</v>
      </c>
      <c r="G121" s="46">
        <v>0.7</v>
      </c>
      <c r="H121" s="46">
        <v>0.1</v>
      </c>
      <c r="I121" s="47">
        <v>9.4</v>
      </c>
      <c r="J121" s="68">
        <v>41</v>
      </c>
      <c r="K121" s="64"/>
      <c r="L121" s="46">
        <v>1.54</v>
      </c>
    </row>
    <row r="122" spans="1:12" ht="15" x14ac:dyDescent="0.25">
      <c r="A122" s="7"/>
      <c r="B122" s="85"/>
      <c r="C122" s="86"/>
      <c r="D122" s="83" t="s">
        <v>24</v>
      </c>
      <c r="E122" s="84"/>
      <c r="F122" s="26"/>
      <c r="G122" s="26"/>
      <c r="H122" s="26"/>
      <c r="I122" s="26"/>
      <c r="J122" s="26"/>
      <c r="K122" s="27"/>
      <c r="L122" s="26"/>
    </row>
    <row r="123" spans="1:12" ht="15.75" thickBot="1" x14ac:dyDescent="0.3">
      <c r="A123" s="8"/>
      <c r="B123" s="93"/>
      <c r="C123" s="94"/>
      <c r="D123" s="95" t="s">
        <v>33</v>
      </c>
      <c r="E123" s="96"/>
      <c r="F123" s="78">
        <f>SUM(F118:F122)</f>
        <v>525</v>
      </c>
      <c r="G123" s="9">
        <f>SUM(G118:G122)</f>
        <v>22.7</v>
      </c>
      <c r="H123" s="9">
        <f>SUM(H118:H122)</f>
        <v>22.300000000000004</v>
      </c>
      <c r="I123" s="9">
        <f>SUM(I118:I122)</f>
        <v>66.2</v>
      </c>
      <c r="J123" s="9">
        <f>SUM(J118:J122)</f>
        <v>556</v>
      </c>
      <c r="K123" s="13"/>
      <c r="L123" s="76">
        <f>SUM(L118:L122)</f>
        <v>71.39</v>
      </c>
    </row>
    <row r="124" spans="1:12" ht="15" x14ac:dyDescent="0.25">
      <c r="A124" s="6">
        <f>A118</f>
        <v>2</v>
      </c>
      <c r="B124" s="97">
        <v>8</v>
      </c>
      <c r="C124" s="98" t="s">
        <v>25</v>
      </c>
      <c r="D124" s="83" t="s">
        <v>26</v>
      </c>
      <c r="E124" s="109" t="s">
        <v>134</v>
      </c>
      <c r="F124" s="69">
        <v>60</v>
      </c>
      <c r="G124" s="49">
        <v>0.5</v>
      </c>
      <c r="H124" s="49">
        <v>3</v>
      </c>
      <c r="I124" s="50">
        <v>2.5</v>
      </c>
      <c r="J124" s="69">
        <v>39</v>
      </c>
      <c r="K124" s="70" t="s">
        <v>138</v>
      </c>
      <c r="L124" s="49">
        <v>8.7100000000000009</v>
      </c>
    </row>
    <row r="125" spans="1:12" ht="15" x14ac:dyDescent="0.25">
      <c r="A125" s="7"/>
      <c r="B125" s="85"/>
      <c r="C125" s="86"/>
      <c r="D125" s="83" t="s">
        <v>27</v>
      </c>
      <c r="E125" s="110" t="s">
        <v>135</v>
      </c>
      <c r="F125" s="70">
        <v>270</v>
      </c>
      <c r="G125" s="51">
        <v>5.7</v>
      </c>
      <c r="H125" s="51">
        <v>6.1</v>
      </c>
      <c r="I125" s="52">
        <v>22.5</v>
      </c>
      <c r="J125" s="70">
        <v>168</v>
      </c>
      <c r="K125" s="70" t="s">
        <v>139</v>
      </c>
      <c r="L125" s="51">
        <v>23.21</v>
      </c>
    </row>
    <row r="126" spans="1:12" ht="15" x14ac:dyDescent="0.25">
      <c r="A126" s="7"/>
      <c r="B126" s="85"/>
      <c r="C126" s="86"/>
      <c r="D126" s="83" t="s">
        <v>28</v>
      </c>
      <c r="E126" s="110" t="s">
        <v>136</v>
      </c>
      <c r="F126" s="70">
        <v>90</v>
      </c>
      <c r="G126" s="51">
        <v>13.3</v>
      </c>
      <c r="H126" s="51">
        <v>11.4</v>
      </c>
      <c r="I126" s="52">
        <v>10.8</v>
      </c>
      <c r="J126" s="70">
        <v>199</v>
      </c>
      <c r="K126" s="70" t="s">
        <v>106</v>
      </c>
      <c r="L126" s="51">
        <v>41.06</v>
      </c>
    </row>
    <row r="127" spans="1:12" ht="15" x14ac:dyDescent="0.25">
      <c r="A127" s="7"/>
      <c r="B127" s="85"/>
      <c r="C127" s="86"/>
      <c r="D127" s="83" t="s">
        <v>29</v>
      </c>
      <c r="E127" s="110" t="s">
        <v>137</v>
      </c>
      <c r="F127" s="70">
        <v>150</v>
      </c>
      <c r="G127" s="51">
        <v>2.4</v>
      </c>
      <c r="H127" s="51">
        <v>4.8</v>
      </c>
      <c r="I127" s="52">
        <v>27.2</v>
      </c>
      <c r="J127" s="70">
        <v>162</v>
      </c>
      <c r="K127" s="70" t="s">
        <v>140</v>
      </c>
      <c r="L127" s="51">
        <v>7.78</v>
      </c>
    </row>
    <row r="128" spans="1:12" ht="15" x14ac:dyDescent="0.25">
      <c r="A128" s="7"/>
      <c r="B128" s="85"/>
      <c r="C128" s="86"/>
      <c r="D128" s="83" t="s">
        <v>30</v>
      </c>
      <c r="E128" s="110" t="s">
        <v>76</v>
      </c>
      <c r="F128" s="70">
        <v>200</v>
      </c>
      <c r="G128" s="51">
        <v>0.4</v>
      </c>
      <c r="H128" s="51">
        <v>0</v>
      </c>
      <c r="I128" s="52">
        <v>22</v>
      </c>
      <c r="J128" s="70">
        <v>90</v>
      </c>
      <c r="K128" s="70" t="s">
        <v>77</v>
      </c>
      <c r="L128" s="51">
        <v>11</v>
      </c>
    </row>
    <row r="129" spans="1:12" ht="15" x14ac:dyDescent="0.25">
      <c r="A129" s="7"/>
      <c r="B129" s="85"/>
      <c r="C129" s="86"/>
      <c r="D129" s="83" t="s">
        <v>31</v>
      </c>
      <c r="E129" s="107" t="s">
        <v>60</v>
      </c>
      <c r="F129" s="70">
        <v>40</v>
      </c>
      <c r="G129" s="51">
        <v>2</v>
      </c>
      <c r="H129" s="51">
        <v>0.6</v>
      </c>
      <c r="I129" s="52">
        <v>16.2</v>
      </c>
      <c r="J129" s="70">
        <v>78</v>
      </c>
      <c r="K129" s="70"/>
      <c r="L129" s="51">
        <v>3.08</v>
      </c>
    </row>
    <row r="130" spans="1:12" ht="15" x14ac:dyDescent="0.25">
      <c r="A130" s="7"/>
      <c r="B130" s="85"/>
      <c r="C130" s="86"/>
      <c r="D130" s="83" t="s">
        <v>32</v>
      </c>
      <c r="E130" s="111" t="s">
        <v>61</v>
      </c>
      <c r="F130" s="70">
        <v>20</v>
      </c>
      <c r="G130" s="53">
        <v>0.7</v>
      </c>
      <c r="H130" s="53">
        <v>0.1</v>
      </c>
      <c r="I130" s="54">
        <v>9.4</v>
      </c>
      <c r="J130" s="71">
        <v>41</v>
      </c>
      <c r="K130" s="70"/>
      <c r="L130" s="53">
        <v>1.54</v>
      </c>
    </row>
    <row r="131" spans="1:12" ht="15" x14ac:dyDescent="0.25">
      <c r="A131" s="7"/>
      <c r="B131" s="85"/>
      <c r="C131" s="86"/>
      <c r="D131" s="91"/>
      <c r="E131" s="84"/>
      <c r="F131" s="26"/>
      <c r="G131" s="26"/>
      <c r="H131" s="26"/>
      <c r="I131" s="26"/>
      <c r="J131" s="26"/>
      <c r="K131" s="27"/>
      <c r="L131" s="26"/>
    </row>
    <row r="132" spans="1:12" ht="15" x14ac:dyDescent="0.25">
      <c r="A132" s="7"/>
      <c r="B132" s="85"/>
      <c r="C132" s="86"/>
      <c r="D132" s="91"/>
      <c r="E132" s="84"/>
      <c r="F132" s="26"/>
      <c r="G132" s="26"/>
      <c r="H132" s="26"/>
      <c r="I132" s="26"/>
      <c r="J132" s="26"/>
      <c r="K132" s="27"/>
      <c r="L132" s="26"/>
    </row>
    <row r="133" spans="1:12" ht="15" x14ac:dyDescent="0.25">
      <c r="A133" s="8"/>
      <c r="B133" s="93"/>
      <c r="C133" s="94"/>
      <c r="D133" s="95" t="s">
        <v>33</v>
      </c>
      <c r="E133" s="96"/>
      <c r="F133" s="9">
        <f>SUM(F124:F132)</f>
        <v>830</v>
      </c>
      <c r="G133" s="9">
        <f t="shared" ref="G133:I133" si="44">SUM(G124:G132)</f>
        <v>24.999999999999996</v>
      </c>
      <c r="H133" s="9">
        <f t="shared" si="44"/>
        <v>26.000000000000004</v>
      </c>
      <c r="I133" s="9">
        <f t="shared" si="44"/>
        <v>110.60000000000001</v>
      </c>
      <c r="J133" s="9">
        <f>SUM(J124:J132)</f>
        <v>777</v>
      </c>
      <c r="K133" s="13"/>
      <c r="L133" s="76">
        <f>SUM(L124:L132)</f>
        <v>96.38000000000001</v>
      </c>
    </row>
    <row r="134" spans="1:12" ht="15.75" thickBot="1" x14ac:dyDescent="0.25">
      <c r="A134" s="19">
        <f>A118</f>
        <v>2</v>
      </c>
      <c r="B134" s="105">
        <f>B118</f>
        <v>8</v>
      </c>
      <c r="C134" s="119" t="s">
        <v>4</v>
      </c>
      <c r="D134" s="120"/>
      <c r="E134" s="104"/>
      <c r="F134" s="18">
        <f>F123+F133</f>
        <v>1355</v>
      </c>
      <c r="G134" s="18">
        <f t="shared" ref="G134" si="45">G123+G133</f>
        <v>47.699999999999996</v>
      </c>
      <c r="H134" s="18">
        <f t="shared" ref="H134" si="46">H123+H133</f>
        <v>48.300000000000011</v>
      </c>
      <c r="I134" s="18">
        <f t="shared" ref="I134" si="47">I123+I133</f>
        <v>176.8</v>
      </c>
      <c r="J134" s="18">
        <f t="shared" ref="J134:L134" si="48">J123+J133</f>
        <v>1333</v>
      </c>
      <c r="K134" s="18"/>
      <c r="L134" s="18">
        <f t="shared" si="48"/>
        <v>167.77</v>
      </c>
    </row>
    <row r="135" spans="1:12" ht="25.5" x14ac:dyDescent="0.25">
      <c r="A135" s="10">
        <v>2</v>
      </c>
      <c r="B135" s="81">
        <v>9</v>
      </c>
      <c r="C135" s="82" t="s">
        <v>20</v>
      </c>
      <c r="D135" s="87" t="s">
        <v>21</v>
      </c>
      <c r="E135" s="88" t="s">
        <v>210</v>
      </c>
      <c r="F135" s="25">
        <v>260</v>
      </c>
      <c r="G135" s="25">
        <v>12.6</v>
      </c>
      <c r="H135" s="25">
        <v>12.7</v>
      </c>
      <c r="I135" s="25">
        <v>46.1</v>
      </c>
      <c r="J135" s="25">
        <v>349</v>
      </c>
      <c r="K135" s="57" t="s">
        <v>211</v>
      </c>
      <c r="L135" s="25">
        <v>55.93</v>
      </c>
    </row>
    <row r="136" spans="1:12" ht="15.75" thickBot="1" x14ac:dyDescent="0.3">
      <c r="A136" s="11"/>
      <c r="B136" s="85"/>
      <c r="C136" s="86"/>
      <c r="D136" s="83" t="s">
        <v>22</v>
      </c>
      <c r="E136" s="89" t="s">
        <v>98</v>
      </c>
      <c r="F136" s="26">
        <v>200</v>
      </c>
      <c r="G136" s="34">
        <v>0.3</v>
      </c>
      <c r="H136" s="34">
        <v>0</v>
      </c>
      <c r="I136" s="35">
        <v>12.3</v>
      </c>
      <c r="J136" s="26">
        <v>50</v>
      </c>
      <c r="K136" s="57" t="s">
        <v>99</v>
      </c>
      <c r="L136" s="58">
        <v>5.73</v>
      </c>
    </row>
    <row r="137" spans="1:12" ht="15.75" customHeight="1" x14ac:dyDescent="0.25">
      <c r="A137" s="11"/>
      <c r="B137" s="85"/>
      <c r="C137" s="86"/>
      <c r="D137" s="83" t="s">
        <v>23</v>
      </c>
      <c r="E137" s="84" t="s">
        <v>60</v>
      </c>
      <c r="F137" s="26">
        <v>20</v>
      </c>
      <c r="G137" s="40">
        <v>1</v>
      </c>
      <c r="H137" s="26">
        <v>0.3</v>
      </c>
      <c r="I137" s="26">
        <v>8.1</v>
      </c>
      <c r="J137" s="26">
        <v>39</v>
      </c>
      <c r="K137" s="27"/>
      <c r="L137" s="46">
        <v>1.54</v>
      </c>
    </row>
    <row r="138" spans="1:12" ht="15" x14ac:dyDescent="0.25">
      <c r="A138" s="11"/>
      <c r="B138" s="85"/>
      <c r="C138" s="86"/>
      <c r="D138" s="83" t="s">
        <v>32</v>
      </c>
      <c r="E138" s="111" t="s">
        <v>61</v>
      </c>
      <c r="F138" s="70">
        <v>20</v>
      </c>
      <c r="G138" s="53">
        <v>0.7</v>
      </c>
      <c r="H138" s="53">
        <v>0.1</v>
      </c>
      <c r="I138" s="54">
        <v>9.4</v>
      </c>
      <c r="J138" s="71">
        <v>41</v>
      </c>
      <c r="K138" s="70"/>
      <c r="L138" s="53">
        <v>1.54</v>
      </c>
    </row>
    <row r="139" spans="1:12" ht="15" x14ac:dyDescent="0.25">
      <c r="A139" s="11"/>
      <c r="B139" s="85"/>
      <c r="C139" s="86"/>
      <c r="D139" s="83" t="s">
        <v>24</v>
      </c>
      <c r="E139" s="84" t="s">
        <v>82</v>
      </c>
      <c r="F139" s="26">
        <v>100</v>
      </c>
      <c r="G139" s="36">
        <v>0.1</v>
      </c>
      <c r="H139" s="36">
        <v>0.2</v>
      </c>
      <c r="I139" s="37">
        <v>5.7</v>
      </c>
      <c r="J139" s="26">
        <v>25</v>
      </c>
      <c r="K139" s="59" t="s">
        <v>83</v>
      </c>
      <c r="L139" s="36">
        <v>27</v>
      </c>
    </row>
    <row r="140" spans="1:12" ht="15" x14ac:dyDescent="0.25">
      <c r="A140" s="11"/>
      <c r="B140" s="85"/>
      <c r="C140" s="86"/>
      <c r="D140" s="83"/>
      <c r="E140" s="111"/>
      <c r="F140" s="70"/>
      <c r="G140" s="53"/>
      <c r="H140" s="53"/>
      <c r="I140" s="54"/>
      <c r="J140" s="71"/>
      <c r="K140" s="70"/>
      <c r="L140" s="53"/>
    </row>
    <row r="141" spans="1:12" ht="15.75" thickBot="1" x14ac:dyDescent="0.3">
      <c r="A141" s="12"/>
      <c r="B141" s="93"/>
      <c r="C141" s="94"/>
      <c r="D141" s="95" t="s">
        <v>33</v>
      </c>
      <c r="E141" s="96"/>
      <c r="F141" s="9">
        <f>SUM(F135:F140)</f>
        <v>600</v>
      </c>
      <c r="G141" s="9">
        <f>SUM(G135:G140)</f>
        <v>14.7</v>
      </c>
      <c r="H141" s="9">
        <f>SUM(H135:H140)</f>
        <v>13.299999999999999</v>
      </c>
      <c r="I141" s="9">
        <f>SUM(I135:I140)</f>
        <v>81.600000000000009</v>
      </c>
      <c r="J141" s="9">
        <f>SUM(J135:J140)</f>
        <v>504</v>
      </c>
      <c r="K141" s="13"/>
      <c r="L141" s="9">
        <f>SUM(L135:L140)</f>
        <v>91.74</v>
      </c>
    </row>
    <row r="142" spans="1:12" ht="15" x14ac:dyDescent="0.25">
      <c r="A142" s="14">
        <f>A135</f>
        <v>2</v>
      </c>
      <c r="B142" s="97">
        <v>9</v>
      </c>
      <c r="C142" s="98" t="s">
        <v>25</v>
      </c>
      <c r="D142" s="83" t="s">
        <v>26</v>
      </c>
      <c r="E142" s="109" t="s">
        <v>141</v>
      </c>
      <c r="F142" s="69">
        <v>60</v>
      </c>
      <c r="G142" s="49">
        <v>0.7</v>
      </c>
      <c r="H142" s="49">
        <v>3.1</v>
      </c>
      <c r="I142" s="50">
        <v>2.7</v>
      </c>
      <c r="J142" s="69">
        <v>42</v>
      </c>
      <c r="K142" s="70" t="s">
        <v>146</v>
      </c>
      <c r="L142" s="49">
        <v>9.8000000000000007</v>
      </c>
    </row>
    <row r="143" spans="1:12" ht="15" x14ac:dyDescent="0.25">
      <c r="A143" s="11"/>
      <c r="B143" s="85"/>
      <c r="C143" s="86"/>
      <c r="D143" s="83" t="s">
        <v>27</v>
      </c>
      <c r="E143" s="110" t="s">
        <v>142</v>
      </c>
      <c r="F143" s="70">
        <v>265</v>
      </c>
      <c r="G143" s="51">
        <v>6.4</v>
      </c>
      <c r="H143" s="51">
        <v>7.5</v>
      </c>
      <c r="I143" s="52">
        <v>10.199999999999999</v>
      </c>
      <c r="J143" s="70">
        <v>134</v>
      </c>
      <c r="K143" s="70" t="s">
        <v>147</v>
      </c>
      <c r="L143" s="51">
        <v>12.51</v>
      </c>
    </row>
    <row r="144" spans="1:12" ht="15" x14ac:dyDescent="0.25">
      <c r="A144" s="11"/>
      <c r="B144" s="85"/>
      <c r="C144" s="86"/>
      <c r="D144" s="83" t="s">
        <v>28</v>
      </c>
      <c r="E144" s="110" t="s">
        <v>143</v>
      </c>
      <c r="F144" s="70">
        <v>100</v>
      </c>
      <c r="G144" s="51">
        <v>13.9</v>
      </c>
      <c r="H144" s="51">
        <v>11.7</v>
      </c>
      <c r="I144" s="52">
        <v>4.4000000000000004</v>
      </c>
      <c r="J144" s="70">
        <v>179</v>
      </c>
      <c r="K144" s="70" t="s">
        <v>148</v>
      </c>
      <c r="L144" s="51">
        <v>34.86</v>
      </c>
    </row>
    <row r="145" spans="1:12" ht="15" x14ac:dyDescent="0.25">
      <c r="A145" s="11"/>
      <c r="B145" s="85"/>
      <c r="C145" s="86"/>
      <c r="D145" s="83" t="s">
        <v>29</v>
      </c>
      <c r="E145" s="110" t="s">
        <v>144</v>
      </c>
      <c r="F145" s="70">
        <v>150</v>
      </c>
      <c r="G145" s="51">
        <v>4.7</v>
      </c>
      <c r="H145" s="51">
        <v>4.8</v>
      </c>
      <c r="I145" s="52">
        <v>20.6</v>
      </c>
      <c r="J145" s="70">
        <v>144</v>
      </c>
      <c r="K145" s="70" t="s">
        <v>93</v>
      </c>
      <c r="L145" s="51">
        <v>6.83</v>
      </c>
    </row>
    <row r="146" spans="1:12" ht="15" x14ac:dyDescent="0.25">
      <c r="A146" s="11"/>
      <c r="B146" s="85"/>
      <c r="C146" s="86"/>
      <c r="D146" s="83" t="s">
        <v>30</v>
      </c>
      <c r="E146" s="110" t="s">
        <v>145</v>
      </c>
      <c r="F146" s="70">
        <v>200</v>
      </c>
      <c r="G146" s="51">
        <v>0.8</v>
      </c>
      <c r="H146" s="51">
        <v>0</v>
      </c>
      <c r="I146" s="52">
        <v>27.2</v>
      </c>
      <c r="J146" s="70">
        <v>112</v>
      </c>
      <c r="K146" s="70" t="s">
        <v>95</v>
      </c>
      <c r="L146" s="51">
        <v>9.2799999999999994</v>
      </c>
    </row>
    <row r="147" spans="1:12" ht="15" x14ac:dyDescent="0.25">
      <c r="A147" s="11"/>
      <c r="B147" s="85"/>
      <c r="C147" s="86"/>
      <c r="D147" s="83" t="s">
        <v>31</v>
      </c>
      <c r="E147" s="107" t="s">
        <v>60</v>
      </c>
      <c r="F147" s="70">
        <v>40</v>
      </c>
      <c r="G147" s="51">
        <v>2</v>
      </c>
      <c r="H147" s="51">
        <v>0.6</v>
      </c>
      <c r="I147" s="52">
        <v>16.2</v>
      </c>
      <c r="J147" s="70">
        <v>78</v>
      </c>
      <c r="K147" s="70"/>
      <c r="L147" s="51">
        <v>3.08</v>
      </c>
    </row>
    <row r="148" spans="1:12" ht="15" x14ac:dyDescent="0.25">
      <c r="A148" s="11"/>
      <c r="B148" s="85"/>
      <c r="C148" s="86"/>
      <c r="D148" s="83" t="s">
        <v>32</v>
      </c>
      <c r="E148" s="111" t="s">
        <v>61</v>
      </c>
      <c r="F148" s="70">
        <v>20</v>
      </c>
      <c r="G148" s="53">
        <v>0.7</v>
      </c>
      <c r="H148" s="53">
        <v>0.1</v>
      </c>
      <c r="I148" s="54">
        <v>9.4</v>
      </c>
      <c r="J148" s="71">
        <v>41</v>
      </c>
      <c r="K148" s="70"/>
      <c r="L148" s="53">
        <v>1.54</v>
      </c>
    </row>
    <row r="149" spans="1:12" ht="15" x14ac:dyDescent="0.25">
      <c r="A149" s="11"/>
      <c r="B149" s="85"/>
      <c r="C149" s="86"/>
      <c r="D149" s="91"/>
      <c r="E149" s="84"/>
      <c r="F149" s="26"/>
      <c r="G149" s="26"/>
      <c r="H149" s="26"/>
      <c r="I149" s="26"/>
      <c r="J149" s="26"/>
      <c r="K149" s="27"/>
      <c r="L149" s="26"/>
    </row>
    <row r="150" spans="1:12" ht="15" x14ac:dyDescent="0.25">
      <c r="A150" s="11"/>
      <c r="B150" s="85"/>
      <c r="C150" s="86"/>
      <c r="D150" s="91"/>
      <c r="E150" s="84"/>
      <c r="F150" s="26"/>
      <c r="G150" s="26"/>
      <c r="H150" s="26"/>
      <c r="I150" s="26"/>
      <c r="J150" s="26"/>
      <c r="K150" s="27"/>
      <c r="L150" s="26"/>
    </row>
    <row r="151" spans="1:12" ht="15" x14ac:dyDescent="0.25">
      <c r="A151" s="12"/>
      <c r="B151" s="93"/>
      <c r="C151" s="94"/>
      <c r="D151" s="95" t="s">
        <v>33</v>
      </c>
      <c r="E151" s="96"/>
      <c r="F151" s="9">
        <f>SUM(F142:F150)</f>
        <v>835</v>
      </c>
      <c r="G151" s="9">
        <f t="shared" ref="G151:I151" si="49">SUM(G142:G150)</f>
        <v>29.2</v>
      </c>
      <c r="H151" s="9">
        <f t="shared" si="49"/>
        <v>27.8</v>
      </c>
      <c r="I151" s="9">
        <f t="shared" si="49"/>
        <v>90.7</v>
      </c>
      <c r="J151" s="9">
        <f>SUM(J142:J150)</f>
        <v>730</v>
      </c>
      <c r="K151" s="13"/>
      <c r="L151" s="76">
        <f>SUM(L142:L150)</f>
        <v>77.900000000000006</v>
      </c>
    </row>
    <row r="152" spans="1:12" ht="15.75" thickBot="1" x14ac:dyDescent="0.25">
      <c r="A152" s="17">
        <f>A135</f>
        <v>2</v>
      </c>
      <c r="B152" s="103">
        <f>B135</f>
        <v>9</v>
      </c>
      <c r="C152" s="119" t="s">
        <v>4</v>
      </c>
      <c r="D152" s="120"/>
      <c r="E152" s="104"/>
      <c r="F152" s="18">
        <f>F141+F151</f>
        <v>1435</v>
      </c>
      <c r="G152" s="18">
        <f t="shared" ref="G152" si="50">G141+G151</f>
        <v>43.9</v>
      </c>
      <c r="H152" s="18">
        <f t="shared" ref="H152" si="51">H141+H151</f>
        <v>41.1</v>
      </c>
      <c r="I152" s="18">
        <f t="shared" ref="I152" si="52">I141+I151</f>
        <v>172.3</v>
      </c>
      <c r="J152" s="18">
        <f>J141+J151</f>
        <v>1234</v>
      </c>
      <c r="K152" s="18"/>
      <c r="L152" s="18">
        <f t="shared" ref="L152" si="53">L141+L151</f>
        <v>169.64</v>
      </c>
    </row>
    <row r="153" spans="1:12" ht="15.75" thickBot="1" x14ac:dyDescent="0.3">
      <c r="A153" s="10">
        <v>2</v>
      </c>
      <c r="B153" s="81">
        <v>10</v>
      </c>
      <c r="C153" s="82" t="s">
        <v>20</v>
      </c>
      <c r="D153" s="91" t="s">
        <v>49</v>
      </c>
      <c r="E153" s="84" t="s">
        <v>84</v>
      </c>
      <c r="F153" s="26">
        <v>40</v>
      </c>
      <c r="G153" s="26">
        <v>2.2999999999999998</v>
      </c>
      <c r="H153" s="26">
        <v>7.4</v>
      </c>
      <c r="I153" s="26">
        <v>14.5</v>
      </c>
      <c r="J153" s="26">
        <v>134</v>
      </c>
      <c r="K153" s="61" t="s">
        <v>85</v>
      </c>
      <c r="L153" s="62">
        <v>9.18</v>
      </c>
    </row>
    <row r="154" spans="1:12" ht="15" x14ac:dyDescent="0.25">
      <c r="A154" s="11"/>
      <c r="B154" s="85"/>
      <c r="C154" s="86"/>
      <c r="D154" s="87" t="s">
        <v>21</v>
      </c>
      <c r="E154" s="89" t="s">
        <v>78</v>
      </c>
      <c r="F154" s="25">
        <v>200</v>
      </c>
      <c r="G154" s="44">
        <v>2.2999999999999998</v>
      </c>
      <c r="H154" s="44">
        <v>7.4</v>
      </c>
      <c r="I154" s="45">
        <v>14.5</v>
      </c>
      <c r="J154" s="25">
        <v>305</v>
      </c>
      <c r="K154" s="57" t="s">
        <v>79</v>
      </c>
      <c r="L154" s="58">
        <v>70.33</v>
      </c>
    </row>
    <row r="155" spans="1:12" ht="15" x14ac:dyDescent="0.25">
      <c r="A155" s="11"/>
      <c r="B155" s="85"/>
      <c r="C155" s="86"/>
      <c r="D155" s="83" t="s">
        <v>22</v>
      </c>
      <c r="E155" s="89" t="s">
        <v>63</v>
      </c>
      <c r="F155" s="26">
        <v>200</v>
      </c>
      <c r="G155" s="26">
        <v>2.2999999999999998</v>
      </c>
      <c r="H155" s="26">
        <v>2.5</v>
      </c>
      <c r="I155" s="26">
        <v>14.8</v>
      </c>
      <c r="J155" s="26">
        <v>91</v>
      </c>
      <c r="K155" s="57" t="s">
        <v>64</v>
      </c>
      <c r="L155" s="58">
        <v>9.48</v>
      </c>
    </row>
    <row r="156" spans="1:12" ht="15" x14ac:dyDescent="0.25">
      <c r="A156" s="11"/>
      <c r="B156" s="85"/>
      <c r="C156" s="86"/>
      <c r="D156" s="83" t="s">
        <v>23</v>
      </c>
      <c r="E156" s="84"/>
      <c r="F156" s="26"/>
      <c r="G156" s="26"/>
      <c r="H156" s="26"/>
      <c r="I156" s="26"/>
      <c r="J156" s="26"/>
      <c r="K156" s="27"/>
      <c r="L156" s="26"/>
    </row>
    <row r="157" spans="1:12" ht="15.75" thickBot="1" x14ac:dyDescent="0.3">
      <c r="A157" s="11"/>
      <c r="B157" s="85"/>
      <c r="C157" s="86"/>
      <c r="D157" s="83" t="s">
        <v>24</v>
      </c>
      <c r="E157" s="106" t="s">
        <v>82</v>
      </c>
      <c r="F157" s="68">
        <v>130</v>
      </c>
      <c r="G157" s="46">
        <v>0.6</v>
      </c>
      <c r="H157" s="46">
        <v>0.5</v>
      </c>
      <c r="I157" s="47">
        <v>19.899999999999999</v>
      </c>
      <c r="J157" s="26">
        <v>87</v>
      </c>
      <c r="K157" s="68" t="s">
        <v>47</v>
      </c>
      <c r="L157" s="47">
        <v>28</v>
      </c>
    </row>
    <row r="158" spans="1:12" ht="15" x14ac:dyDescent="0.25">
      <c r="A158" s="11"/>
      <c r="B158" s="85"/>
      <c r="C158" s="86"/>
      <c r="D158" s="91"/>
      <c r="E158" s="84"/>
      <c r="F158" s="26"/>
      <c r="G158" s="26"/>
      <c r="H158" s="26"/>
      <c r="I158" s="26"/>
      <c r="J158" s="26"/>
      <c r="K158" s="61"/>
      <c r="L158" s="62"/>
    </row>
    <row r="159" spans="1:12" ht="15" x14ac:dyDescent="0.25">
      <c r="A159" s="11"/>
      <c r="B159" s="85"/>
      <c r="C159" s="86"/>
      <c r="D159" s="91"/>
      <c r="E159" s="84"/>
      <c r="F159" s="26"/>
      <c r="G159" s="26"/>
      <c r="H159" s="26"/>
      <c r="I159" s="26"/>
      <c r="J159" s="26"/>
      <c r="K159" s="27"/>
      <c r="L159" s="26"/>
    </row>
    <row r="160" spans="1:12" ht="15.75" thickBot="1" x14ac:dyDescent="0.3">
      <c r="A160" s="12"/>
      <c r="B160" s="93"/>
      <c r="C160" s="94"/>
      <c r="D160" s="95" t="s">
        <v>33</v>
      </c>
      <c r="E160" s="96"/>
      <c r="F160" s="9">
        <f>SUM(F153:F159)</f>
        <v>570</v>
      </c>
      <c r="G160" s="9">
        <f t="shared" ref="G160" si="54">SUM(G153:G159)</f>
        <v>7.4999999999999991</v>
      </c>
      <c r="H160" s="9">
        <f>SUM(H153:H159)</f>
        <v>17.8</v>
      </c>
      <c r="I160" s="9">
        <f>SUM(I153:I159)</f>
        <v>63.699999999999996</v>
      </c>
      <c r="J160" s="9">
        <f>SUM(J153:J159)</f>
        <v>617</v>
      </c>
      <c r="K160" s="13"/>
      <c r="L160" s="76">
        <f>SUM(L153:L159)</f>
        <v>116.99</v>
      </c>
    </row>
    <row r="161" spans="1:12" ht="15" x14ac:dyDescent="0.25">
      <c r="A161" s="14">
        <f>A153</f>
        <v>2</v>
      </c>
      <c r="B161" s="97">
        <v>10</v>
      </c>
      <c r="C161" s="98" t="s">
        <v>25</v>
      </c>
      <c r="D161" s="83" t="s">
        <v>26</v>
      </c>
      <c r="E161" s="109" t="s">
        <v>149</v>
      </c>
      <c r="F161" s="69">
        <v>60</v>
      </c>
      <c r="G161" s="49">
        <v>0.6</v>
      </c>
      <c r="H161" s="49">
        <v>3.1</v>
      </c>
      <c r="I161" s="50">
        <v>2.1</v>
      </c>
      <c r="J161" s="69">
        <v>39</v>
      </c>
      <c r="K161" s="70" t="s">
        <v>153</v>
      </c>
      <c r="L161" s="49">
        <v>8.52</v>
      </c>
    </row>
    <row r="162" spans="1:12" ht="15" x14ac:dyDescent="0.25">
      <c r="A162" s="11"/>
      <c r="B162" s="85"/>
      <c r="C162" s="86"/>
      <c r="D162" s="83" t="s">
        <v>27</v>
      </c>
      <c r="E162" s="110" t="s">
        <v>150</v>
      </c>
      <c r="F162" s="70">
        <v>260</v>
      </c>
      <c r="G162" s="51">
        <v>5.8</v>
      </c>
      <c r="H162" s="51">
        <v>4.8</v>
      </c>
      <c r="I162" s="52">
        <v>8.3000000000000007</v>
      </c>
      <c r="J162" s="70">
        <v>100</v>
      </c>
      <c r="K162" s="70" t="s">
        <v>154</v>
      </c>
      <c r="L162" s="51">
        <v>20.73</v>
      </c>
    </row>
    <row r="163" spans="1:12" ht="15" x14ac:dyDescent="0.25">
      <c r="A163" s="11"/>
      <c r="B163" s="85"/>
      <c r="C163" s="86"/>
      <c r="D163" s="83" t="s">
        <v>28</v>
      </c>
      <c r="E163" s="110" t="s">
        <v>151</v>
      </c>
      <c r="F163" s="70">
        <v>90</v>
      </c>
      <c r="G163" s="51">
        <v>12.3</v>
      </c>
      <c r="H163" s="51">
        <v>11.4</v>
      </c>
      <c r="I163" s="52">
        <v>9.1</v>
      </c>
      <c r="J163" s="70">
        <v>188</v>
      </c>
      <c r="K163" s="70" t="s">
        <v>155</v>
      </c>
      <c r="L163" s="51">
        <v>41.07</v>
      </c>
    </row>
    <row r="164" spans="1:12" ht="15" x14ac:dyDescent="0.25">
      <c r="A164" s="11"/>
      <c r="B164" s="85"/>
      <c r="C164" s="86"/>
      <c r="D164" s="83" t="s">
        <v>29</v>
      </c>
      <c r="E164" s="110" t="s">
        <v>152</v>
      </c>
      <c r="F164" s="70">
        <v>150</v>
      </c>
      <c r="G164" s="51">
        <v>2.7</v>
      </c>
      <c r="H164" s="51">
        <v>6.2</v>
      </c>
      <c r="I164" s="52">
        <v>16.100000000000001</v>
      </c>
      <c r="J164" s="70">
        <v>131</v>
      </c>
      <c r="K164" s="70" t="s">
        <v>156</v>
      </c>
      <c r="L164" s="51">
        <v>11.67</v>
      </c>
    </row>
    <row r="165" spans="1:12" ht="15" x14ac:dyDescent="0.25">
      <c r="A165" s="11"/>
      <c r="B165" s="85"/>
      <c r="C165" s="86"/>
      <c r="D165" s="83" t="s">
        <v>30</v>
      </c>
      <c r="E165" s="110" t="s">
        <v>58</v>
      </c>
      <c r="F165" s="70">
        <v>200</v>
      </c>
      <c r="G165" s="51">
        <v>0.3</v>
      </c>
      <c r="H165" s="51">
        <v>0.2</v>
      </c>
      <c r="I165" s="52">
        <v>21.5</v>
      </c>
      <c r="J165" s="70">
        <v>89</v>
      </c>
      <c r="K165" s="70" t="s">
        <v>157</v>
      </c>
      <c r="L165" s="51">
        <v>10.86</v>
      </c>
    </row>
    <row r="166" spans="1:12" ht="15" x14ac:dyDescent="0.25">
      <c r="A166" s="11"/>
      <c r="B166" s="85"/>
      <c r="C166" s="86"/>
      <c r="D166" s="83" t="s">
        <v>31</v>
      </c>
      <c r="E166" s="107" t="s">
        <v>60</v>
      </c>
      <c r="F166" s="70">
        <v>40</v>
      </c>
      <c r="G166" s="51">
        <v>2</v>
      </c>
      <c r="H166" s="51">
        <v>0.6</v>
      </c>
      <c r="I166" s="52">
        <v>16.2</v>
      </c>
      <c r="J166" s="70">
        <v>78</v>
      </c>
      <c r="K166" s="70"/>
      <c r="L166" s="51">
        <v>3.08</v>
      </c>
    </row>
    <row r="167" spans="1:12" ht="15" x14ac:dyDescent="0.25">
      <c r="A167" s="11"/>
      <c r="B167" s="85"/>
      <c r="C167" s="86"/>
      <c r="D167" s="83" t="s">
        <v>32</v>
      </c>
      <c r="E167" s="111" t="s">
        <v>61</v>
      </c>
      <c r="F167" s="70">
        <v>50</v>
      </c>
      <c r="G167" s="53">
        <v>1.8</v>
      </c>
      <c r="H167" s="53">
        <v>0.3</v>
      </c>
      <c r="I167" s="54">
        <v>23.5</v>
      </c>
      <c r="J167" s="71">
        <v>103</v>
      </c>
      <c r="K167" s="70"/>
      <c r="L167" s="53">
        <v>3.85</v>
      </c>
    </row>
    <row r="168" spans="1:12" ht="15" x14ac:dyDescent="0.25">
      <c r="A168" s="11"/>
      <c r="B168" s="85"/>
      <c r="C168" s="86"/>
      <c r="D168" s="91"/>
      <c r="E168" s="84"/>
      <c r="F168" s="26"/>
      <c r="G168" s="26"/>
      <c r="H168" s="26"/>
      <c r="I168" s="26"/>
      <c r="J168" s="26"/>
      <c r="K168" s="27"/>
      <c r="L168" s="26"/>
    </row>
    <row r="169" spans="1:12" ht="15" x14ac:dyDescent="0.25">
      <c r="A169" s="11"/>
      <c r="B169" s="85"/>
      <c r="C169" s="86"/>
      <c r="D169" s="91"/>
      <c r="E169" s="84"/>
      <c r="F169" s="26"/>
      <c r="G169" s="26"/>
      <c r="H169" s="26"/>
      <c r="I169" s="26"/>
      <c r="J169" s="26"/>
      <c r="K169" s="27"/>
      <c r="L169" s="26"/>
    </row>
    <row r="170" spans="1:12" ht="15" x14ac:dyDescent="0.25">
      <c r="A170" s="12"/>
      <c r="B170" s="93"/>
      <c r="C170" s="94"/>
      <c r="D170" s="95" t="s">
        <v>33</v>
      </c>
      <c r="E170" s="96"/>
      <c r="F170" s="9">
        <f>SUM(F161:F169)</f>
        <v>850</v>
      </c>
      <c r="G170" s="9">
        <f t="shared" ref="G170:J170" si="55">SUM(G161:G169)</f>
        <v>25.5</v>
      </c>
      <c r="H170" s="9">
        <f t="shared" si="55"/>
        <v>26.6</v>
      </c>
      <c r="I170" s="9">
        <f t="shared" si="55"/>
        <v>96.8</v>
      </c>
      <c r="J170" s="9">
        <f t="shared" si="55"/>
        <v>728</v>
      </c>
      <c r="K170" s="13"/>
      <c r="L170" s="9">
        <f t="shared" ref="L170" si="56">SUM(L161:L169)</f>
        <v>99.779999999999987</v>
      </c>
    </row>
    <row r="171" spans="1:12" ht="15.75" thickBot="1" x14ac:dyDescent="0.25">
      <c r="A171" s="17">
        <f>A153</f>
        <v>2</v>
      </c>
      <c r="B171" s="103">
        <f>B153</f>
        <v>10</v>
      </c>
      <c r="C171" s="119" t="s">
        <v>4</v>
      </c>
      <c r="D171" s="120"/>
      <c r="E171" s="104"/>
      <c r="F171" s="18">
        <f>F160+F170</f>
        <v>1420</v>
      </c>
      <c r="G171" s="18">
        <f t="shared" ref="G171" si="57">G160+G170</f>
        <v>33</v>
      </c>
      <c r="H171" s="18">
        <f t="shared" ref="H171" si="58">H160+H170</f>
        <v>44.400000000000006</v>
      </c>
      <c r="I171" s="18">
        <f t="shared" ref="I171" si="59">I160+I170</f>
        <v>160.5</v>
      </c>
      <c r="J171" s="18">
        <f t="shared" ref="J171:L171" si="60">J160+J170</f>
        <v>1345</v>
      </c>
      <c r="K171" s="18"/>
      <c r="L171" s="18">
        <f t="shared" si="60"/>
        <v>216.76999999999998</v>
      </c>
    </row>
    <row r="172" spans="1:12" ht="15" x14ac:dyDescent="0.25">
      <c r="A172" s="10">
        <v>2</v>
      </c>
      <c r="B172" s="81">
        <v>11</v>
      </c>
      <c r="C172" s="82" t="s">
        <v>20</v>
      </c>
      <c r="D172" s="87" t="s">
        <v>21</v>
      </c>
      <c r="E172" s="89" t="s">
        <v>212</v>
      </c>
      <c r="F172" s="67">
        <v>220</v>
      </c>
      <c r="G172" s="34">
        <v>12.8</v>
      </c>
      <c r="H172" s="34">
        <v>13.6</v>
      </c>
      <c r="I172" s="35">
        <v>36</v>
      </c>
      <c r="J172" s="25">
        <v>318</v>
      </c>
      <c r="K172" s="57" t="s">
        <v>213</v>
      </c>
      <c r="L172" s="58">
        <v>61.82</v>
      </c>
    </row>
    <row r="173" spans="1:12" ht="15" x14ac:dyDescent="0.25">
      <c r="A173" s="11"/>
      <c r="B173" s="85"/>
      <c r="C173" s="86"/>
      <c r="D173" s="83" t="s">
        <v>22</v>
      </c>
      <c r="E173" s="89" t="s">
        <v>44</v>
      </c>
      <c r="F173" s="26">
        <v>200</v>
      </c>
      <c r="G173" s="34">
        <v>0.2</v>
      </c>
      <c r="H173" s="34">
        <v>0</v>
      </c>
      <c r="I173" s="35">
        <v>15</v>
      </c>
      <c r="J173" s="26">
        <v>61</v>
      </c>
      <c r="K173" s="57" t="s">
        <v>45</v>
      </c>
      <c r="L173" s="58">
        <v>2.13</v>
      </c>
    </row>
    <row r="174" spans="1:12" ht="15" x14ac:dyDescent="0.25">
      <c r="A174" s="11"/>
      <c r="B174" s="85"/>
      <c r="C174" s="86"/>
      <c r="D174" s="83" t="s">
        <v>23</v>
      </c>
      <c r="E174" s="111" t="s">
        <v>61</v>
      </c>
      <c r="F174" s="70">
        <v>20</v>
      </c>
      <c r="G174" s="53">
        <v>0.7</v>
      </c>
      <c r="H174" s="53">
        <v>0.1</v>
      </c>
      <c r="I174" s="54">
        <v>9.4</v>
      </c>
      <c r="J174" s="71">
        <v>41</v>
      </c>
      <c r="K174" s="70"/>
      <c r="L174" s="53">
        <v>1.54</v>
      </c>
    </row>
    <row r="175" spans="1:12" ht="15.75" thickBot="1" x14ac:dyDescent="0.3">
      <c r="A175" s="11"/>
      <c r="B175" s="85"/>
      <c r="C175" s="86"/>
      <c r="D175" s="83" t="s">
        <v>24</v>
      </c>
      <c r="E175" s="106" t="s">
        <v>82</v>
      </c>
      <c r="F175" s="68">
        <v>130</v>
      </c>
      <c r="G175" s="46">
        <v>0.6</v>
      </c>
      <c r="H175" s="46">
        <v>0.5</v>
      </c>
      <c r="I175" s="47">
        <v>19.899999999999999</v>
      </c>
      <c r="J175" s="26">
        <v>87</v>
      </c>
      <c r="K175" s="68" t="s">
        <v>47</v>
      </c>
      <c r="L175" s="47">
        <v>28</v>
      </c>
    </row>
    <row r="176" spans="1:12" ht="15" x14ac:dyDescent="0.25">
      <c r="A176" s="11"/>
      <c r="B176" s="85"/>
      <c r="C176" s="86"/>
      <c r="D176" s="91" t="s">
        <v>23</v>
      </c>
      <c r="E176" s="84" t="s">
        <v>60</v>
      </c>
      <c r="F176" s="26">
        <v>20</v>
      </c>
      <c r="G176" s="40">
        <v>1</v>
      </c>
      <c r="H176" s="26">
        <v>0.3</v>
      </c>
      <c r="I176" s="26">
        <v>8.1</v>
      </c>
      <c r="J176" s="26">
        <v>39</v>
      </c>
      <c r="K176" s="27"/>
      <c r="L176" s="46">
        <v>1.54</v>
      </c>
    </row>
    <row r="177" spans="1:12" ht="15" x14ac:dyDescent="0.25">
      <c r="A177" s="11"/>
      <c r="B177" s="85"/>
      <c r="C177" s="86"/>
      <c r="D177" s="91"/>
      <c r="E177" s="112"/>
      <c r="F177" s="72"/>
      <c r="G177" s="55"/>
      <c r="H177" s="55"/>
      <c r="I177" s="56"/>
      <c r="J177" s="26"/>
      <c r="K177" s="72"/>
      <c r="L177" s="55"/>
    </row>
    <row r="178" spans="1:12" ht="15.75" customHeight="1" thickBot="1" x14ac:dyDescent="0.3">
      <c r="A178" s="12"/>
      <c r="B178" s="93"/>
      <c r="C178" s="94"/>
      <c r="D178" s="95" t="s">
        <v>33</v>
      </c>
      <c r="E178" s="96"/>
      <c r="F178" s="9">
        <f>SUM(F172:F177)</f>
        <v>590</v>
      </c>
      <c r="G178" s="9">
        <f>SUM(G172:G177)</f>
        <v>15.299999999999999</v>
      </c>
      <c r="H178" s="9">
        <f>SUM(H172:H177)</f>
        <v>14.5</v>
      </c>
      <c r="I178" s="9">
        <f>SUM(I172:I177)</f>
        <v>88.399999999999991</v>
      </c>
      <c r="J178" s="9">
        <f>SUM(J172:J177)</f>
        <v>546</v>
      </c>
      <c r="K178" s="13"/>
      <c r="L178" s="76">
        <f>SUM(L172:L177)</f>
        <v>95.030000000000015</v>
      </c>
    </row>
    <row r="179" spans="1:12" ht="15" x14ac:dyDescent="0.25">
      <c r="A179" s="14">
        <f>A172</f>
        <v>2</v>
      </c>
      <c r="B179" s="97">
        <v>11</v>
      </c>
      <c r="C179" s="98" t="s">
        <v>25</v>
      </c>
      <c r="D179" s="83" t="s">
        <v>26</v>
      </c>
      <c r="E179" s="109" t="s">
        <v>158</v>
      </c>
      <c r="F179" s="69">
        <v>60</v>
      </c>
      <c r="G179" s="49">
        <v>0.7</v>
      </c>
      <c r="H179" s="49">
        <v>3</v>
      </c>
      <c r="I179" s="50">
        <v>2</v>
      </c>
      <c r="J179" s="69">
        <v>38</v>
      </c>
      <c r="K179" s="70" t="s">
        <v>163</v>
      </c>
      <c r="L179" s="49">
        <v>6.97</v>
      </c>
    </row>
    <row r="180" spans="1:12" ht="15" x14ac:dyDescent="0.25">
      <c r="A180" s="11"/>
      <c r="B180" s="85"/>
      <c r="C180" s="86"/>
      <c r="D180" s="83" t="s">
        <v>27</v>
      </c>
      <c r="E180" s="110" t="s">
        <v>159</v>
      </c>
      <c r="F180" s="70">
        <v>265</v>
      </c>
      <c r="G180" s="51">
        <v>5</v>
      </c>
      <c r="H180" s="51">
        <v>5.7</v>
      </c>
      <c r="I180" s="52">
        <v>21</v>
      </c>
      <c r="J180" s="70">
        <v>155</v>
      </c>
      <c r="K180" s="70" t="s">
        <v>164</v>
      </c>
      <c r="L180" s="51">
        <v>21.69</v>
      </c>
    </row>
    <row r="181" spans="1:12" ht="15" x14ac:dyDescent="0.25">
      <c r="A181" s="11"/>
      <c r="B181" s="85"/>
      <c r="C181" s="86"/>
      <c r="D181" s="83" t="s">
        <v>28</v>
      </c>
      <c r="E181" s="110" t="s">
        <v>160</v>
      </c>
      <c r="F181" s="70">
        <v>90</v>
      </c>
      <c r="G181" s="51">
        <v>13.3</v>
      </c>
      <c r="H181" s="51">
        <v>11.4</v>
      </c>
      <c r="I181" s="52">
        <v>10.8</v>
      </c>
      <c r="J181" s="70">
        <v>199</v>
      </c>
      <c r="K181" s="70" t="s">
        <v>106</v>
      </c>
      <c r="L181" s="51">
        <v>41.06</v>
      </c>
    </row>
    <row r="182" spans="1:12" ht="15" x14ac:dyDescent="0.25">
      <c r="A182" s="11"/>
      <c r="B182" s="85"/>
      <c r="C182" s="86"/>
      <c r="D182" s="83" t="s">
        <v>29</v>
      </c>
      <c r="E182" s="110" t="s">
        <v>161</v>
      </c>
      <c r="F182" s="70">
        <v>150</v>
      </c>
      <c r="G182" s="51">
        <v>3.3</v>
      </c>
      <c r="H182" s="51">
        <v>4.4000000000000004</v>
      </c>
      <c r="I182" s="52">
        <v>23.5</v>
      </c>
      <c r="J182" s="70">
        <v>147</v>
      </c>
      <c r="K182" s="70" t="s">
        <v>57</v>
      </c>
      <c r="L182" s="51">
        <v>11.49</v>
      </c>
    </row>
    <row r="183" spans="1:12" ht="15" x14ac:dyDescent="0.25">
      <c r="A183" s="11"/>
      <c r="B183" s="85"/>
      <c r="C183" s="86"/>
      <c r="D183" s="83" t="s">
        <v>30</v>
      </c>
      <c r="E183" s="110" t="s">
        <v>162</v>
      </c>
      <c r="F183" s="70">
        <v>200</v>
      </c>
      <c r="G183" s="51">
        <v>0.4</v>
      </c>
      <c r="H183" s="51">
        <v>0</v>
      </c>
      <c r="I183" s="52">
        <v>22</v>
      </c>
      <c r="J183" s="70">
        <v>90</v>
      </c>
      <c r="K183" s="70" t="s">
        <v>121</v>
      </c>
      <c r="L183" s="51">
        <v>11</v>
      </c>
    </row>
    <row r="184" spans="1:12" ht="15" x14ac:dyDescent="0.25">
      <c r="A184" s="11"/>
      <c r="B184" s="85"/>
      <c r="C184" s="86"/>
      <c r="D184" s="83" t="s">
        <v>31</v>
      </c>
      <c r="E184" s="107" t="s">
        <v>60</v>
      </c>
      <c r="F184" s="70">
        <v>40</v>
      </c>
      <c r="G184" s="51">
        <v>2</v>
      </c>
      <c r="H184" s="51">
        <v>0.6</v>
      </c>
      <c r="I184" s="52">
        <v>16.2</v>
      </c>
      <c r="J184" s="70">
        <v>78</v>
      </c>
      <c r="K184" s="70"/>
      <c r="L184" s="51">
        <v>3.08</v>
      </c>
    </row>
    <row r="185" spans="1:12" ht="15" x14ac:dyDescent="0.25">
      <c r="A185" s="11"/>
      <c r="B185" s="85"/>
      <c r="C185" s="86"/>
      <c r="D185" s="83" t="s">
        <v>32</v>
      </c>
      <c r="E185" s="111" t="s">
        <v>61</v>
      </c>
      <c r="F185" s="70">
        <v>20</v>
      </c>
      <c r="G185" s="53">
        <v>0.7</v>
      </c>
      <c r="H185" s="53">
        <v>0.1</v>
      </c>
      <c r="I185" s="54">
        <v>9.4</v>
      </c>
      <c r="J185" s="71">
        <v>41</v>
      </c>
      <c r="K185" s="70"/>
      <c r="L185" s="53">
        <v>1.54</v>
      </c>
    </row>
    <row r="186" spans="1:12" ht="15" x14ac:dyDescent="0.25">
      <c r="A186" s="11"/>
      <c r="B186" s="85"/>
      <c r="C186" s="86"/>
      <c r="D186" s="91"/>
      <c r="E186" s="84"/>
      <c r="F186" s="26"/>
      <c r="G186" s="26"/>
      <c r="H186" s="26"/>
      <c r="I186" s="26"/>
      <c r="J186" s="26"/>
      <c r="K186" s="27"/>
      <c r="L186" s="26"/>
    </row>
    <row r="187" spans="1:12" ht="15" x14ac:dyDescent="0.25">
      <c r="A187" s="11"/>
      <c r="B187" s="85"/>
      <c r="C187" s="86"/>
      <c r="D187" s="91"/>
      <c r="E187" s="84"/>
      <c r="F187" s="26"/>
      <c r="G187" s="26"/>
      <c r="H187" s="26"/>
      <c r="I187" s="26"/>
      <c r="J187" s="26"/>
      <c r="K187" s="27"/>
      <c r="L187" s="26"/>
    </row>
    <row r="188" spans="1:12" ht="15" x14ac:dyDescent="0.25">
      <c r="A188" s="12"/>
      <c r="B188" s="93"/>
      <c r="C188" s="94"/>
      <c r="D188" s="95" t="s">
        <v>33</v>
      </c>
      <c r="E188" s="96"/>
      <c r="F188" s="9">
        <f>SUM(F179:F187)</f>
        <v>825</v>
      </c>
      <c r="G188" s="9">
        <f>SUM(G179:G187)</f>
        <v>25.4</v>
      </c>
      <c r="H188" s="9">
        <f>SUM(H179:H187)</f>
        <v>25.200000000000003</v>
      </c>
      <c r="I188" s="9">
        <f>SUM(I179:I187)</f>
        <v>104.9</v>
      </c>
      <c r="J188" s="9">
        <f>SUM(J179:J187)</f>
        <v>748</v>
      </c>
      <c r="K188" s="13"/>
      <c r="L188" s="9">
        <f>SUM(L179:L187)</f>
        <v>96.83</v>
      </c>
    </row>
    <row r="189" spans="1:12" ht="15.75" thickBot="1" x14ac:dyDescent="0.25">
      <c r="A189" s="17">
        <f>A172</f>
        <v>2</v>
      </c>
      <c r="B189" s="103">
        <f>B172</f>
        <v>11</v>
      </c>
      <c r="C189" s="119" t="s">
        <v>4</v>
      </c>
      <c r="D189" s="120"/>
      <c r="E189" s="104"/>
      <c r="F189" s="18">
        <f>F178+F188</f>
        <v>1415</v>
      </c>
      <c r="G189" s="18">
        <f>G178+G188</f>
        <v>40.699999999999996</v>
      </c>
      <c r="H189" s="18">
        <f>H178+H188</f>
        <v>39.700000000000003</v>
      </c>
      <c r="I189" s="18">
        <f t="shared" ref="I189" si="61">I178+I188</f>
        <v>193.3</v>
      </c>
      <c r="J189" s="18">
        <f>J178+J188</f>
        <v>1294</v>
      </c>
      <c r="K189" s="18"/>
      <c r="L189" s="77">
        <f>L178+L188</f>
        <v>191.86</v>
      </c>
    </row>
    <row r="190" spans="1:12" ht="15.75" thickBot="1" x14ac:dyDescent="0.3">
      <c r="A190" s="10">
        <v>3</v>
      </c>
      <c r="B190" s="81">
        <v>13</v>
      </c>
      <c r="C190" s="82" t="s">
        <v>20</v>
      </c>
      <c r="D190" s="83" t="s">
        <v>26</v>
      </c>
      <c r="E190" s="84" t="s">
        <v>203</v>
      </c>
      <c r="F190" s="25">
        <v>80</v>
      </c>
      <c r="G190" s="34">
        <v>6.9</v>
      </c>
      <c r="H190" s="34">
        <v>4.3</v>
      </c>
      <c r="I190" s="35">
        <v>22.4</v>
      </c>
      <c r="J190" s="25">
        <v>155</v>
      </c>
      <c r="K190" s="60" t="s">
        <v>48</v>
      </c>
      <c r="L190" s="58">
        <v>19.23</v>
      </c>
    </row>
    <row r="191" spans="1:12" ht="15" x14ac:dyDescent="0.25">
      <c r="A191" s="11"/>
      <c r="B191" s="85"/>
      <c r="C191" s="86"/>
      <c r="D191" s="87" t="s">
        <v>21</v>
      </c>
      <c r="E191" s="88" t="s">
        <v>165</v>
      </c>
      <c r="F191" s="25">
        <v>205</v>
      </c>
      <c r="G191" s="25">
        <v>5.4</v>
      </c>
      <c r="H191" s="25">
        <v>5.7</v>
      </c>
      <c r="I191" s="25">
        <v>21.2</v>
      </c>
      <c r="J191" s="25">
        <v>158</v>
      </c>
      <c r="K191" s="57" t="s">
        <v>166</v>
      </c>
      <c r="L191" s="58">
        <v>18.29</v>
      </c>
    </row>
    <row r="192" spans="1:12" ht="15.75" thickBot="1" x14ac:dyDescent="0.3">
      <c r="A192" s="11"/>
      <c r="B192" s="85"/>
      <c r="C192" s="86"/>
      <c r="D192" s="83" t="s">
        <v>22</v>
      </c>
      <c r="E192" s="89" t="s">
        <v>111</v>
      </c>
      <c r="F192" s="66">
        <v>207</v>
      </c>
      <c r="G192" s="34">
        <v>0.3</v>
      </c>
      <c r="H192" s="34">
        <v>0</v>
      </c>
      <c r="I192" s="35">
        <v>15.2</v>
      </c>
      <c r="J192" s="26">
        <v>62</v>
      </c>
      <c r="K192" s="57" t="s">
        <v>112</v>
      </c>
      <c r="L192" s="58">
        <v>3.12</v>
      </c>
    </row>
    <row r="193" spans="1:12" ht="15" x14ac:dyDescent="0.25">
      <c r="A193" s="11"/>
      <c r="B193" s="85"/>
      <c r="C193" s="86"/>
      <c r="D193" s="83" t="s">
        <v>23</v>
      </c>
      <c r="E193" s="84" t="s">
        <v>60</v>
      </c>
      <c r="F193" s="26">
        <v>20</v>
      </c>
      <c r="G193" s="40">
        <v>1</v>
      </c>
      <c r="H193" s="26">
        <v>0.3</v>
      </c>
      <c r="I193" s="26">
        <v>8.1</v>
      </c>
      <c r="J193" s="26">
        <v>39</v>
      </c>
      <c r="K193" s="27"/>
      <c r="L193" s="46">
        <v>1.54</v>
      </c>
    </row>
    <row r="194" spans="1:12" ht="15" x14ac:dyDescent="0.25">
      <c r="A194" s="11"/>
      <c r="B194" s="85"/>
      <c r="C194" s="86"/>
      <c r="D194" s="83" t="s">
        <v>24</v>
      </c>
      <c r="E194" s="106" t="s">
        <v>82</v>
      </c>
      <c r="F194" s="68">
        <v>130</v>
      </c>
      <c r="G194" s="46">
        <v>0.6</v>
      </c>
      <c r="H194" s="46">
        <v>0.5</v>
      </c>
      <c r="I194" s="47">
        <v>28</v>
      </c>
      <c r="J194" s="26">
        <v>119</v>
      </c>
      <c r="K194" s="68" t="s">
        <v>47</v>
      </c>
      <c r="L194" s="47">
        <v>28</v>
      </c>
    </row>
    <row r="195" spans="1:12" ht="15.75" customHeight="1" thickBot="1" x14ac:dyDescent="0.3">
      <c r="A195" s="12"/>
      <c r="B195" s="93"/>
      <c r="C195" s="94"/>
      <c r="D195" s="95" t="s">
        <v>33</v>
      </c>
      <c r="E195" s="96"/>
      <c r="F195" s="9">
        <f>SUM(F190:F194)</f>
        <v>642</v>
      </c>
      <c r="G195" s="9">
        <f>SUM(G190:G194)</f>
        <v>14.200000000000001</v>
      </c>
      <c r="H195" s="9">
        <f>SUM(H190:H194)</f>
        <v>10.8</v>
      </c>
      <c r="I195" s="9">
        <f>SUM(I190:I194)</f>
        <v>94.899999999999991</v>
      </c>
      <c r="J195" s="9">
        <f>SUM(J190:J194)</f>
        <v>533</v>
      </c>
      <c r="K195" s="13"/>
      <c r="L195" s="76">
        <f>SUM(L190:L194)</f>
        <v>70.179999999999993</v>
      </c>
    </row>
    <row r="196" spans="1:12" ht="15" x14ac:dyDescent="0.25">
      <c r="A196" s="14">
        <v>3</v>
      </c>
      <c r="B196" s="97">
        <v>13</v>
      </c>
      <c r="C196" s="98" t="s">
        <v>25</v>
      </c>
      <c r="D196" s="83" t="s">
        <v>26</v>
      </c>
      <c r="E196" s="109" t="s">
        <v>149</v>
      </c>
      <c r="F196" s="69">
        <v>60</v>
      </c>
      <c r="G196" s="49">
        <v>0.6</v>
      </c>
      <c r="H196" s="49">
        <v>3.1</v>
      </c>
      <c r="I196" s="50">
        <v>2.1</v>
      </c>
      <c r="J196" s="69">
        <v>39</v>
      </c>
      <c r="K196" s="70" t="s">
        <v>168</v>
      </c>
      <c r="L196" s="49">
        <v>7.36</v>
      </c>
    </row>
    <row r="197" spans="1:12" ht="15" x14ac:dyDescent="0.25">
      <c r="A197" s="11"/>
      <c r="B197" s="85"/>
      <c r="C197" s="86"/>
      <c r="D197" s="83" t="s">
        <v>27</v>
      </c>
      <c r="E197" s="110" t="s">
        <v>169</v>
      </c>
      <c r="F197" s="70">
        <v>265</v>
      </c>
      <c r="G197" s="51">
        <v>4.8</v>
      </c>
      <c r="H197" s="51">
        <v>5.8</v>
      </c>
      <c r="I197" s="52">
        <v>16.7</v>
      </c>
      <c r="J197" s="70">
        <v>138</v>
      </c>
      <c r="K197" s="70" t="s">
        <v>89</v>
      </c>
      <c r="L197" s="51">
        <v>21.87</v>
      </c>
    </row>
    <row r="198" spans="1:12" ht="15" x14ac:dyDescent="0.25">
      <c r="A198" s="11"/>
      <c r="B198" s="85"/>
      <c r="C198" s="86"/>
      <c r="D198" s="83" t="s">
        <v>28</v>
      </c>
      <c r="E198" s="110" t="s">
        <v>170</v>
      </c>
      <c r="F198" s="70">
        <v>120</v>
      </c>
      <c r="G198" s="51">
        <v>11.1</v>
      </c>
      <c r="H198" s="51">
        <v>10.8</v>
      </c>
      <c r="I198" s="52">
        <v>6.3</v>
      </c>
      <c r="J198" s="70">
        <v>167</v>
      </c>
      <c r="K198" s="70" t="s">
        <v>173</v>
      </c>
      <c r="L198" s="51">
        <v>48.94</v>
      </c>
    </row>
    <row r="199" spans="1:12" ht="15" x14ac:dyDescent="0.25">
      <c r="A199" s="11"/>
      <c r="B199" s="85"/>
      <c r="C199" s="86"/>
      <c r="D199" s="83" t="s">
        <v>29</v>
      </c>
      <c r="E199" s="110" t="s">
        <v>171</v>
      </c>
      <c r="F199" s="70">
        <v>150</v>
      </c>
      <c r="G199" s="51">
        <v>5.6</v>
      </c>
      <c r="H199" s="51">
        <v>3.3</v>
      </c>
      <c r="I199" s="52">
        <v>27.7</v>
      </c>
      <c r="J199" s="70">
        <v>163</v>
      </c>
      <c r="K199" s="70" t="s">
        <v>174</v>
      </c>
      <c r="L199" s="51">
        <v>12.35</v>
      </c>
    </row>
    <row r="200" spans="1:12" ht="15" x14ac:dyDescent="0.25">
      <c r="A200" s="11"/>
      <c r="B200" s="85"/>
      <c r="C200" s="86"/>
      <c r="D200" s="83" t="s">
        <v>30</v>
      </c>
      <c r="E200" s="110" t="s">
        <v>167</v>
      </c>
      <c r="F200" s="70">
        <v>200</v>
      </c>
      <c r="G200" s="51">
        <v>0.5</v>
      </c>
      <c r="H200" s="51">
        <v>0.2</v>
      </c>
      <c r="I200" s="52">
        <v>28.1</v>
      </c>
      <c r="J200" s="70">
        <v>116</v>
      </c>
      <c r="K200" s="70" t="s">
        <v>175</v>
      </c>
      <c r="L200" s="51">
        <v>8.85</v>
      </c>
    </row>
    <row r="201" spans="1:12" ht="15" x14ac:dyDescent="0.25">
      <c r="A201" s="11"/>
      <c r="B201" s="85"/>
      <c r="C201" s="86"/>
      <c r="D201" s="83" t="s">
        <v>31</v>
      </c>
      <c r="E201" s="113" t="s">
        <v>172</v>
      </c>
      <c r="F201" s="70">
        <v>40</v>
      </c>
      <c r="G201" s="51">
        <v>2</v>
      </c>
      <c r="H201" s="51">
        <v>0.6</v>
      </c>
      <c r="I201" s="52">
        <v>16.2</v>
      </c>
      <c r="J201" s="70">
        <v>78</v>
      </c>
      <c r="K201" s="70"/>
      <c r="L201" s="51">
        <v>3.08</v>
      </c>
    </row>
    <row r="202" spans="1:12" ht="15" x14ac:dyDescent="0.25">
      <c r="A202" s="11"/>
      <c r="B202" s="85"/>
      <c r="C202" s="86"/>
      <c r="D202" s="83" t="s">
        <v>32</v>
      </c>
      <c r="E202" s="114" t="s">
        <v>61</v>
      </c>
      <c r="F202" s="70">
        <v>20</v>
      </c>
      <c r="G202" s="51">
        <v>0.7</v>
      </c>
      <c r="H202" s="51">
        <v>0.1</v>
      </c>
      <c r="I202" s="52">
        <v>9.4</v>
      </c>
      <c r="J202" s="70">
        <v>41</v>
      </c>
      <c r="K202" s="70"/>
      <c r="L202" s="51">
        <v>1.54</v>
      </c>
    </row>
    <row r="203" spans="1:12" ht="15" x14ac:dyDescent="0.25">
      <c r="A203" s="11"/>
      <c r="B203" s="85"/>
      <c r="C203" s="86"/>
      <c r="D203" s="91"/>
      <c r="E203" s="84"/>
      <c r="F203" s="26"/>
      <c r="G203" s="26"/>
      <c r="H203" s="26"/>
      <c r="I203" s="26"/>
      <c r="J203" s="26"/>
      <c r="K203" s="27"/>
      <c r="L203" s="26"/>
    </row>
    <row r="204" spans="1:12" ht="15" x14ac:dyDescent="0.25">
      <c r="A204" s="11"/>
      <c r="B204" s="85"/>
      <c r="C204" s="86"/>
      <c r="D204" s="91"/>
      <c r="E204" s="84"/>
      <c r="F204" s="26"/>
      <c r="G204" s="26"/>
      <c r="H204" s="26"/>
      <c r="I204" s="26"/>
      <c r="J204" s="26"/>
      <c r="K204" s="27"/>
      <c r="L204" s="26"/>
    </row>
    <row r="205" spans="1:12" ht="15" x14ac:dyDescent="0.25">
      <c r="A205" s="12"/>
      <c r="B205" s="93"/>
      <c r="C205" s="94"/>
      <c r="D205" s="95" t="s">
        <v>33</v>
      </c>
      <c r="E205" s="96"/>
      <c r="F205" s="9">
        <f>SUM(F196:F204)</f>
        <v>855</v>
      </c>
      <c r="G205" s="9">
        <f>SUM(G196:G204)</f>
        <v>25.3</v>
      </c>
      <c r="H205" s="9">
        <f>SUM(H196:H204)</f>
        <v>23.900000000000006</v>
      </c>
      <c r="I205" s="9">
        <f>SUM(I196:I204)</f>
        <v>106.50000000000001</v>
      </c>
      <c r="J205" s="9">
        <f>SUM(J196:J204)</f>
        <v>742</v>
      </c>
      <c r="K205" s="13"/>
      <c r="L205" s="76">
        <f>SUM(L196:L204)</f>
        <v>103.99</v>
      </c>
    </row>
    <row r="206" spans="1:12" ht="15.75" thickBot="1" x14ac:dyDescent="0.25">
      <c r="A206" s="17">
        <f>A190</f>
        <v>3</v>
      </c>
      <c r="B206" s="103">
        <f>B190</f>
        <v>13</v>
      </c>
      <c r="C206" s="119" t="s">
        <v>4</v>
      </c>
      <c r="D206" s="120"/>
      <c r="E206" s="104"/>
      <c r="F206" s="18">
        <f>F195+F205</f>
        <v>1497</v>
      </c>
      <c r="G206" s="18">
        <f>G195+G205</f>
        <v>39.5</v>
      </c>
      <c r="H206" s="18">
        <f>H195+H205</f>
        <v>34.700000000000003</v>
      </c>
      <c r="I206" s="18">
        <f t="shared" ref="I206" si="62">I195+I205</f>
        <v>201.4</v>
      </c>
      <c r="J206" s="18">
        <f>J195+J205</f>
        <v>1275</v>
      </c>
      <c r="K206" s="18"/>
      <c r="L206" s="18">
        <f>L195+L205</f>
        <v>174.17</v>
      </c>
    </row>
    <row r="207" spans="1:12" ht="30.75" thickBot="1" x14ac:dyDescent="0.3">
      <c r="A207" s="10">
        <v>3</v>
      </c>
      <c r="B207" s="81">
        <v>14</v>
      </c>
      <c r="C207" s="82" t="s">
        <v>20</v>
      </c>
      <c r="D207" s="83" t="s">
        <v>26</v>
      </c>
      <c r="E207" s="48" t="s">
        <v>176</v>
      </c>
      <c r="F207" s="65">
        <v>65</v>
      </c>
      <c r="G207" s="44">
        <v>1.2</v>
      </c>
      <c r="H207" s="44">
        <v>2.1</v>
      </c>
      <c r="I207" s="45">
        <v>22.1</v>
      </c>
      <c r="J207" s="26">
        <v>112</v>
      </c>
      <c r="K207" s="27"/>
      <c r="L207" s="73">
        <v>30</v>
      </c>
    </row>
    <row r="208" spans="1:12" ht="25.5" x14ac:dyDescent="0.25">
      <c r="A208" s="11"/>
      <c r="B208" s="85"/>
      <c r="C208" s="86"/>
      <c r="D208" s="87" t="s">
        <v>21</v>
      </c>
      <c r="E208" s="88" t="s">
        <v>214</v>
      </c>
      <c r="F208" s="25">
        <v>245</v>
      </c>
      <c r="G208" s="25">
        <v>11.9</v>
      </c>
      <c r="H208" s="25">
        <v>15.4</v>
      </c>
      <c r="I208" s="25">
        <v>44.3</v>
      </c>
      <c r="J208" s="25">
        <v>363</v>
      </c>
      <c r="K208" s="57" t="s">
        <v>62</v>
      </c>
      <c r="L208" s="25">
        <v>30.02</v>
      </c>
    </row>
    <row r="209" spans="1:12" ht="15" x14ac:dyDescent="0.25">
      <c r="A209" s="11"/>
      <c r="B209" s="85"/>
      <c r="C209" s="86"/>
      <c r="D209" s="83" t="s">
        <v>22</v>
      </c>
      <c r="E209" s="89" t="s">
        <v>44</v>
      </c>
      <c r="F209" s="26">
        <v>200</v>
      </c>
      <c r="G209" s="34">
        <v>0.2</v>
      </c>
      <c r="H209" s="34">
        <v>0</v>
      </c>
      <c r="I209" s="35">
        <v>15</v>
      </c>
      <c r="J209" s="26">
        <v>61</v>
      </c>
      <c r="K209" s="57" t="s">
        <v>45</v>
      </c>
      <c r="L209" s="58">
        <v>2.13</v>
      </c>
    </row>
    <row r="210" spans="1:12" ht="15" x14ac:dyDescent="0.25">
      <c r="A210" s="11"/>
      <c r="B210" s="85"/>
      <c r="C210" s="86"/>
      <c r="D210" s="83" t="s">
        <v>23</v>
      </c>
      <c r="E210" s="114" t="s">
        <v>61</v>
      </c>
      <c r="F210" s="70">
        <v>20</v>
      </c>
      <c r="G210" s="51">
        <v>0.7</v>
      </c>
      <c r="H210" s="51">
        <v>0.1</v>
      </c>
      <c r="I210" s="52">
        <v>9.4</v>
      </c>
      <c r="J210" s="70">
        <v>41</v>
      </c>
      <c r="K210" s="70"/>
      <c r="L210" s="51">
        <v>1.54</v>
      </c>
    </row>
    <row r="211" spans="1:12" ht="15.75" thickBot="1" x14ac:dyDescent="0.3">
      <c r="A211" s="11"/>
      <c r="B211" s="85"/>
      <c r="C211" s="86"/>
      <c r="D211" s="83" t="s">
        <v>24</v>
      </c>
      <c r="E211" s="84"/>
      <c r="F211" s="26"/>
      <c r="G211" s="26"/>
      <c r="H211" s="26"/>
      <c r="I211" s="26"/>
      <c r="J211" s="26"/>
      <c r="K211" s="27"/>
      <c r="L211" s="26"/>
    </row>
    <row r="212" spans="1:12" ht="15" x14ac:dyDescent="0.25">
      <c r="A212" s="11"/>
      <c r="B212" s="85"/>
      <c r="C212" s="86"/>
      <c r="D212" s="91"/>
      <c r="E212" s="48"/>
      <c r="F212" s="65"/>
      <c r="G212" s="44"/>
      <c r="H212" s="44"/>
      <c r="I212" s="45"/>
      <c r="J212" s="26"/>
      <c r="K212" s="27"/>
      <c r="L212" s="73"/>
    </row>
    <row r="213" spans="1:12" ht="15" x14ac:dyDescent="0.25">
      <c r="A213" s="11"/>
      <c r="B213" s="85"/>
      <c r="C213" s="86"/>
      <c r="D213" s="91"/>
      <c r="E213" s="84"/>
      <c r="F213" s="26"/>
      <c r="G213" s="26"/>
      <c r="H213" s="26"/>
      <c r="I213" s="26"/>
      <c r="J213" s="26"/>
      <c r="K213" s="27"/>
      <c r="L213" s="26"/>
    </row>
    <row r="214" spans="1:12" ht="15.75" customHeight="1" thickBot="1" x14ac:dyDescent="0.3">
      <c r="A214" s="12"/>
      <c r="B214" s="93"/>
      <c r="C214" s="94"/>
      <c r="D214" s="95" t="s">
        <v>33</v>
      </c>
      <c r="E214" s="96"/>
      <c r="F214" s="9">
        <f>SUM(F207:F213)</f>
        <v>530</v>
      </c>
      <c r="G214" s="9">
        <f t="shared" ref="G214:I214" si="63">SUM(G207:G213)</f>
        <v>13.999999999999998</v>
      </c>
      <c r="H214" s="9">
        <f t="shared" si="63"/>
        <v>17.600000000000001</v>
      </c>
      <c r="I214" s="9">
        <f t="shared" si="63"/>
        <v>90.800000000000011</v>
      </c>
      <c r="J214" s="9">
        <f>SUM(J207:J213)</f>
        <v>577</v>
      </c>
      <c r="K214" s="13"/>
      <c r="L214" s="9">
        <f t="shared" ref="L214" si="64">SUM(L207:L213)</f>
        <v>63.69</v>
      </c>
    </row>
    <row r="215" spans="1:12" ht="15" x14ac:dyDescent="0.25">
      <c r="A215" s="14">
        <v>3</v>
      </c>
      <c r="B215" s="97">
        <v>14</v>
      </c>
      <c r="C215" s="98" t="s">
        <v>25</v>
      </c>
      <c r="D215" s="83" t="s">
        <v>26</v>
      </c>
      <c r="E215" s="109" t="s">
        <v>141</v>
      </c>
      <c r="F215" s="69">
        <v>60</v>
      </c>
      <c r="G215" s="49">
        <v>0.7</v>
      </c>
      <c r="H215" s="49">
        <v>3.1</v>
      </c>
      <c r="I215" s="50">
        <v>2.7</v>
      </c>
      <c r="J215" s="69">
        <v>42</v>
      </c>
      <c r="K215" s="70" t="s">
        <v>146</v>
      </c>
      <c r="L215" s="49">
        <v>9.35</v>
      </c>
    </row>
    <row r="216" spans="1:12" ht="15" x14ac:dyDescent="0.25">
      <c r="A216" s="11"/>
      <c r="B216" s="85"/>
      <c r="C216" s="86"/>
      <c r="D216" s="83" t="s">
        <v>27</v>
      </c>
      <c r="E216" s="110" t="s">
        <v>177</v>
      </c>
      <c r="F216" s="70">
        <v>260</v>
      </c>
      <c r="G216" s="51">
        <v>4.0999999999999996</v>
      </c>
      <c r="H216" s="51">
        <v>4.8</v>
      </c>
      <c r="I216" s="52">
        <v>21</v>
      </c>
      <c r="J216" s="70">
        <v>144</v>
      </c>
      <c r="K216" s="70" t="s">
        <v>179</v>
      </c>
      <c r="L216" s="51">
        <v>20.239999999999998</v>
      </c>
    </row>
    <row r="217" spans="1:12" ht="15" x14ac:dyDescent="0.25">
      <c r="A217" s="11"/>
      <c r="B217" s="85"/>
      <c r="C217" s="86"/>
      <c r="D217" s="83" t="s">
        <v>28</v>
      </c>
      <c r="E217" s="110" t="s">
        <v>178</v>
      </c>
      <c r="F217" s="70">
        <v>90</v>
      </c>
      <c r="G217" s="51">
        <v>13.3</v>
      </c>
      <c r="H217" s="51">
        <v>11.4</v>
      </c>
      <c r="I217" s="52">
        <v>10.8</v>
      </c>
      <c r="J217" s="70">
        <v>199</v>
      </c>
      <c r="K217" s="70" t="s">
        <v>106</v>
      </c>
      <c r="L217" s="51">
        <v>41.22</v>
      </c>
    </row>
    <row r="218" spans="1:12" ht="15" x14ac:dyDescent="0.25">
      <c r="A218" s="11"/>
      <c r="B218" s="85"/>
      <c r="C218" s="86"/>
      <c r="D218" s="83" t="s">
        <v>29</v>
      </c>
      <c r="E218" s="110" t="s">
        <v>92</v>
      </c>
      <c r="F218" s="70">
        <v>150</v>
      </c>
      <c r="G218" s="51">
        <v>4.7</v>
      </c>
      <c r="H218" s="51">
        <v>4.8</v>
      </c>
      <c r="I218" s="52">
        <v>20.6</v>
      </c>
      <c r="J218" s="70">
        <v>144</v>
      </c>
      <c r="K218" s="70" t="s">
        <v>93</v>
      </c>
      <c r="L218" s="51">
        <v>6.73</v>
      </c>
    </row>
    <row r="219" spans="1:12" ht="15" x14ac:dyDescent="0.25">
      <c r="A219" s="11"/>
      <c r="B219" s="85"/>
      <c r="C219" s="86"/>
      <c r="D219" s="83" t="s">
        <v>30</v>
      </c>
      <c r="E219" s="110" t="s">
        <v>58</v>
      </c>
      <c r="F219" s="70">
        <v>200</v>
      </c>
      <c r="G219" s="51">
        <v>0.3</v>
      </c>
      <c r="H219" s="51">
        <v>0.2</v>
      </c>
      <c r="I219" s="52">
        <v>21.5</v>
      </c>
      <c r="J219" s="70">
        <v>89</v>
      </c>
      <c r="K219" s="70" t="s">
        <v>157</v>
      </c>
      <c r="L219" s="51">
        <v>12.22</v>
      </c>
    </row>
    <row r="220" spans="1:12" ht="15" x14ac:dyDescent="0.25">
      <c r="A220" s="11"/>
      <c r="B220" s="85"/>
      <c r="C220" s="86"/>
      <c r="D220" s="83" t="s">
        <v>31</v>
      </c>
      <c r="E220" s="113" t="s">
        <v>172</v>
      </c>
      <c r="F220" s="70">
        <v>40</v>
      </c>
      <c r="G220" s="51">
        <v>2</v>
      </c>
      <c r="H220" s="51">
        <v>0.6</v>
      </c>
      <c r="I220" s="52">
        <v>16.2</v>
      </c>
      <c r="J220" s="70">
        <v>78</v>
      </c>
      <c r="K220" s="70"/>
      <c r="L220" s="51">
        <v>3.08</v>
      </c>
    </row>
    <row r="221" spans="1:12" ht="15" x14ac:dyDescent="0.25">
      <c r="A221" s="11"/>
      <c r="B221" s="85"/>
      <c r="C221" s="86"/>
      <c r="D221" s="83" t="s">
        <v>32</v>
      </c>
      <c r="E221" s="114" t="s">
        <v>61</v>
      </c>
      <c r="F221" s="70">
        <v>40</v>
      </c>
      <c r="G221" s="51">
        <v>1.4</v>
      </c>
      <c r="H221" s="51">
        <v>0.2</v>
      </c>
      <c r="I221" s="52">
        <v>18.8</v>
      </c>
      <c r="J221" s="70">
        <v>83</v>
      </c>
      <c r="K221" s="70"/>
      <c r="L221" s="51">
        <v>3.08</v>
      </c>
    </row>
    <row r="222" spans="1:12" ht="15" x14ac:dyDescent="0.25">
      <c r="A222" s="11"/>
      <c r="B222" s="85"/>
      <c r="C222" s="86"/>
      <c r="D222" s="91"/>
      <c r="E222" s="84"/>
      <c r="F222" s="26"/>
      <c r="G222" s="26"/>
      <c r="H222" s="26"/>
      <c r="I222" s="26"/>
      <c r="J222" s="26"/>
      <c r="K222" s="27"/>
      <c r="L222" s="26"/>
    </row>
    <row r="223" spans="1:12" ht="15" x14ac:dyDescent="0.25">
      <c r="A223" s="11"/>
      <c r="B223" s="85"/>
      <c r="C223" s="86"/>
      <c r="D223" s="91"/>
      <c r="E223" s="84"/>
      <c r="F223" s="26"/>
      <c r="G223" s="26"/>
      <c r="H223" s="26"/>
      <c r="I223" s="26"/>
      <c r="J223" s="26"/>
      <c r="K223" s="27"/>
      <c r="L223" s="26"/>
    </row>
    <row r="224" spans="1:12" ht="15" x14ac:dyDescent="0.25">
      <c r="A224" s="12"/>
      <c r="B224" s="93"/>
      <c r="C224" s="94"/>
      <c r="D224" s="95" t="s">
        <v>33</v>
      </c>
      <c r="E224" s="96"/>
      <c r="F224" s="9">
        <f>SUM(F215:F223)</f>
        <v>840</v>
      </c>
      <c r="G224" s="9">
        <f>SUM(G215:G223)</f>
        <v>26.5</v>
      </c>
      <c r="H224" s="9">
        <f>SUM(H215:H223)</f>
        <v>25.1</v>
      </c>
      <c r="I224" s="9">
        <f>SUM(I215:I223)</f>
        <v>111.6</v>
      </c>
      <c r="J224" s="9">
        <f>SUM(J215:J223)</f>
        <v>779</v>
      </c>
      <c r="K224" s="13"/>
      <c r="L224" s="76">
        <f>SUM(L215:L223)</f>
        <v>95.92</v>
      </c>
    </row>
    <row r="225" spans="1:12" ht="15.75" thickBot="1" x14ac:dyDescent="0.25">
      <c r="A225" s="17">
        <f>A207</f>
        <v>3</v>
      </c>
      <c r="B225" s="103">
        <f>B207</f>
        <v>14</v>
      </c>
      <c r="C225" s="119" t="s">
        <v>4</v>
      </c>
      <c r="D225" s="120"/>
      <c r="E225" s="104"/>
      <c r="F225" s="18">
        <f>F214+F224</f>
        <v>1370</v>
      </c>
      <c r="G225" s="18">
        <f>G214+G224</f>
        <v>40.5</v>
      </c>
      <c r="H225" s="18">
        <f>H214+H224</f>
        <v>42.7</v>
      </c>
      <c r="I225" s="18">
        <f t="shared" ref="I225" si="65">I214+I224</f>
        <v>202.4</v>
      </c>
      <c r="J225" s="18">
        <f>J214+J224</f>
        <v>1356</v>
      </c>
      <c r="K225" s="18"/>
      <c r="L225" s="18">
        <f>L214+L224</f>
        <v>159.61000000000001</v>
      </c>
    </row>
    <row r="226" spans="1:12" ht="30.75" thickBot="1" x14ac:dyDescent="0.3">
      <c r="A226" s="10">
        <v>3</v>
      </c>
      <c r="B226" s="81">
        <v>15</v>
      </c>
      <c r="C226" s="82" t="s">
        <v>20</v>
      </c>
      <c r="D226" s="83" t="s">
        <v>26</v>
      </c>
      <c r="E226" s="48" t="s">
        <v>215</v>
      </c>
      <c r="F226" s="25">
        <v>160</v>
      </c>
      <c r="G226" s="25">
        <v>7.1</v>
      </c>
      <c r="H226" s="25">
        <v>5.2</v>
      </c>
      <c r="I226" s="25">
        <v>11.7</v>
      </c>
      <c r="J226" s="25">
        <v>122</v>
      </c>
      <c r="K226" s="61" t="s">
        <v>67</v>
      </c>
      <c r="L226" s="58">
        <v>46.53</v>
      </c>
    </row>
    <row r="227" spans="1:12" ht="15" x14ac:dyDescent="0.25">
      <c r="A227" s="11"/>
      <c r="B227" s="85"/>
      <c r="C227" s="86"/>
      <c r="D227" s="87" t="s">
        <v>21</v>
      </c>
      <c r="E227" s="88" t="s">
        <v>180</v>
      </c>
      <c r="F227" s="25">
        <v>170</v>
      </c>
      <c r="G227" s="25">
        <v>23.8</v>
      </c>
      <c r="H227" s="25">
        <v>14.5</v>
      </c>
      <c r="I227" s="25">
        <v>23.5</v>
      </c>
      <c r="J227" s="25">
        <v>320</v>
      </c>
      <c r="K227" s="57" t="s">
        <v>181</v>
      </c>
      <c r="L227" s="58">
        <v>72.8</v>
      </c>
    </row>
    <row r="228" spans="1:12" ht="15" x14ac:dyDescent="0.25">
      <c r="A228" s="11"/>
      <c r="B228" s="85"/>
      <c r="C228" s="86"/>
      <c r="D228" s="83" t="s">
        <v>22</v>
      </c>
      <c r="E228" s="84" t="s">
        <v>80</v>
      </c>
      <c r="F228" s="26">
        <v>200</v>
      </c>
      <c r="G228" s="26">
        <v>3.2</v>
      </c>
      <c r="H228" s="26">
        <v>3</v>
      </c>
      <c r="I228" s="26">
        <v>21.1</v>
      </c>
      <c r="J228" s="26">
        <v>124</v>
      </c>
      <c r="K228" s="57" t="s">
        <v>81</v>
      </c>
      <c r="L228" s="58">
        <v>11.86</v>
      </c>
    </row>
    <row r="229" spans="1:12" ht="15" x14ac:dyDescent="0.25">
      <c r="A229" s="11"/>
      <c r="B229" s="85"/>
      <c r="C229" s="86"/>
      <c r="D229" s="83" t="s">
        <v>23</v>
      </c>
      <c r="E229" s="84"/>
      <c r="F229" s="26"/>
      <c r="G229" s="26"/>
      <c r="H229" s="26"/>
      <c r="I229" s="26"/>
      <c r="J229" s="26"/>
      <c r="K229" s="27"/>
      <c r="L229" s="26"/>
    </row>
    <row r="230" spans="1:12" ht="15" x14ac:dyDescent="0.25">
      <c r="A230" s="11"/>
      <c r="B230" s="85"/>
      <c r="C230" s="86"/>
      <c r="D230" s="83" t="s">
        <v>24</v>
      </c>
      <c r="E230" s="84"/>
      <c r="F230" s="26"/>
      <c r="G230" s="26"/>
      <c r="H230" s="26"/>
      <c r="I230" s="26"/>
      <c r="J230" s="26"/>
      <c r="K230" s="27"/>
      <c r="L230" s="26"/>
    </row>
    <row r="231" spans="1:12" ht="15.75" customHeight="1" thickBot="1" x14ac:dyDescent="0.3">
      <c r="A231" s="12"/>
      <c r="B231" s="93"/>
      <c r="C231" s="94"/>
      <c r="D231" s="95" t="s">
        <v>33</v>
      </c>
      <c r="E231" s="96"/>
      <c r="F231" s="9">
        <f>SUM(F226:F230)</f>
        <v>530</v>
      </c>
      <c r="G231" s="9">
        <f>SUM(G226:G230)</f>
        <v>34.1</v>
      </c>
      <c r="H231" s="9">
        <f>SUM(H226:H230)</f>
        <v>22.7</v>
      </c>
      <c r="I231" s="9">
        <f>SUM(I226:I230)</f>
        <v>56.300000000000004</v>
      </c>
      <c r="J231" s="9">
        <f>SUM(J226:J230)</f>
        <v>566</v>
      </c>
      <c r="K231" s="13"/>
      <c r="L231" s="76">
        <f>SUM(L226:L230)</f>
        <v>131.19</v>
      </c>
    </row>
    <row r="232" spans="1:12" ht="15" x14ac:dyDescent="0.25">
      <c r="A232" s="14">
        <v>3</v>
      </c>
      <c r="B232" s="97">
        <v>15</v>
      </c>
      <c r="C232" s="98" t="s">
        <v>25</v>
      </c>
      <c r="D232" s="83" t="s">
        <v>26</v>
      </c>
      <c r="E232" s="109" t="s">
        <v>182</v>
      </c>
      <c r="F232" s="69">
        <v>60</v>
      </c>
      <c r="G232" s="49">
        <v>0.5</v>
      </c>
      <c r="H232" s="49">
        <v>3</v>
      </c>
      <c r="I232" s="50">
        <v>2.5</v>
      </c>
      <c r="J232" s="69">
        <v>39</v>
      </c>
      <c r="K232" s="70" t="s">
        <v>138</v>
      </c>
      <c r="L232" s="49">
        <v>7.75</v>
      </c>
    </row>
    <row r="233" spans="1:12" ht="15" x14ac:dyDescent="0.25">
      <c r="A233" s="11"/>
      <c r="B233" s="85"/>
      <c r="C233" s="86"/>
      <c r="D233" s="83" t="s">
        <v>27</v>
      </c>
      <c r="E233" s="110" t="s">
        <v>70</v>
      </c>
      <c r="F233" s="70">
        <v>280</v>
      </c>
      <c r="G233" s="51">
        <v>5.0999999999999996</v>
      </c>
      <c r="H233" s="51">
        <v>4.8</v>
      </c>
      <c r="I233" s="52">
        <v>30.2</v>
      </c>
      <c r="J233" s="70">
        <v>184</v>
      </c>
      <c r="K233" s="70" t="s">
        <v>71</v>
      </c>
      <c r="L233" s="51">
        <v>22.67</v>
      </c>
    </row>
    <row r="234" spans="1:12" ht="15" x14ac:dyDescent="0.25">
      <c r="A234" s="11"/>
      <c r="B234" s="85"/>
      <c r="C234" s="86"/>
      <c r="D234" s="83" t="s">
        <v>28</v>
      </c>
      <c r="E234" s="110" t="s">
        <v>183</v>
      </c>
      <c r="F234" s="70">
        <v>140</v>
      </c>
      <c r="G234" s="51">
        <v>13.9</v>
      </c>
      <c r="H234" s="51">
        <v>11.3</v>
      </c>
      <c r="I234" s="52">
        <v>6.4</v>
      </c>
      <c r="J234" s="70">
        <v>183</v>
      </c>
      <c r="K234" s="70" t="s">
        <v>185</v>
      </c>
      <c r="L234" s="51">
        <v>60.84</v>
      </c>
    </row>
    <row r="235" spans="1:12" ht="15" x14ac:dyDescent="0.25">
      <c r="A235" s="11"/>
      <c r="B235" s="85"/>
      <c r="C235" s="86"/>
      <c r="D235" s="83" t="s">
        <v>29</v>
      </c>
      <c r="E235" s="110" t="s">
        <v>184</v>
      </c>
      <c r="F235" s="70">
        <v>150</v>
      </c>
      <c r="G235" s="51">
        <v>3.5</v>
      </c>
      <c r="H235" s="51">
        <v>3.1</v>
      </c>
      <c r="I235" s="52">
        <v>25.4</v>
      </c>
      <c r="J235" s="70">
        <v>144</v>
      </c>
      <c r="K235" s="70" t="s">
        <v>120</v>
      </c>
      <c r="L235" s="51">
        <v>6.96</v>
      </c>
    </row>
    <row r="236" spans="1:12" ht="15" x14ac:dyDescent="0.25">
      <c r="A236" s="11"/>
      <c r="B236" s="85"/>
      <c r="C236" s="86"/>
      <c r="D236" s="83" t="s">
        <v>30</v>
      </c>
      <c r="E236" s="110" t="s">
        <v>128</v>
      </c>
      <c r="F236" s="70">
        <v>200</v>
      </c>
      <c r="G236" s="51">
        <v>0.2</v>
      </c>
      <c r="H236" s="51">
        <v>0.1</v>
      </c>
      <c r="I236" s="52">
        <v>19.100000000000001</v>
      </c>
      <c r="J236" s="70">
        <v>78</v>
      </c>
      <c r="K236" s="70" t="s">
        <v>132</v>
      </c>
      <c r="L236" s="51">
        <v>12.05</v>
      </c>
    </row>
    <row r="237" spans="1:12" ht="15" x14ac:dyDescent="0.25">
      <c r="A237" s="11"/>
      <c r="B237" s="85"/>
      <c r="C237" s="86"/>
      <c r="D237" s="83" t="s">
        <v>31</v>
      </c>
      <c r="E237" s="113" t="s">
        <v>172</v>
      </c>
      <c r="F237" s="70">
        <v>40</v>
      </c>
      <c r="G237" s="51">
        <v>2</v>
      </c>
      <c r="H237" s="51">
        <v>0.6</v>
      </c>
      <c r="I237" s="52">
        <v>16.2</v>
      </c>
      <c r="J237" s="70">
        <v>78</v>
      </c>
      <c r="K237" s="70"/>
      <c r="L237" s="51">
        <v>3.08</v>
      </c>
    </row>
    <row r="238" spans="1:12" ht="15" x14ac:dyDescent="0.25">
      <c r="A238" s="11"/>
      <c r="B238" s="85"/>
      <c r="C238" s="86"/>
      <c r="D238" s="83" t="s">
        <v>32</v>
      </c>
      <c r="E238" s="114" t="s">
        <v>61</v>
      </c>
      <c r="F238" s="70">
        <v>40</v>
      </c>
      <c r="G238" s="51">
        <v>1.4</v>
      </c>
      <c r="H238" s="51">
        <v>0.2</v>
      </c>
      <c r="I238" s="52">
        <v>18.8</v>
      </c>
      <c r="J238" s="70">
        <v>83</v>
      </c>
      <c r="K238" s="70"/>
      <c r="L238" s="51">
        <v>3.08</v>
      </c>
    </row>
    <row r="239" spans="1:12" ht="15" x14ac:dyDescent="0.25">
      <c r="A239" s="11"/>
      <c r="B239" s="85"/>
      <c r="C239" s="86"/>
      <c r="D239" s="91"/>
      <c r="E239" s="84"/>
      <c r="F239" s="26"/>
      <c r="G239" s="26"/>
      <c r="H239" s="26"/>
      <c r="I239" s="26"/>
      <c r="J239" s="26"/>
      <c r="K239" s="27"/>
      <c r="L239" s="26"/>
    </row>
    <row r="240" spans="1:12" ht="15" x14ac:dyDescent="0.25">
      <c r="A240" s="11"/>
      <c r="B240" s="85"/>
      <c r="C240" s="86"/>
      <c r="D240" s="91"/>
      <c r="E240" s="84"/>
      <c r="F240" s="26"/>
      <c r="G240" s="26"/>
      <c r="H240" s="26"/>
      <c r="I240" s="26"/>
      <c r="J240" s="26"/>
      <c r="K240" s="27"/>
      <c r="L240" s="26"/>
    </row>
    <row r="241" spans="1:12" ht="15" x14ac:dyDescent="0.25">
      <c r="A241" s="12"/>
      <c r="B241" s="93"/>
      <c r="C241" s="94"/>
      <c r="D241" s="95" t="s">
        <v>33</v>
      </c>
      <c r="E241" s="96"/>
      <c r="F241" s="9">
        <f>SUM(F232:F240)</f>
        <v>910</v>
      </c>
      <c r="G241" s="9">
        <f>SUM(G232:G240)</f>
        <v>26.599999999999998</v>
      </c>
      <c r="H241" s="9">
        <f>SUM(H232:H240)</f>
        <v>23.100000000000005</v>
      </c>
      <c r="I241" s="9">
        <f>SUM(I232:I240)</f>
        <v>118.6</v>
      </c>
      <c r="J241" s="9">
        <f>SUM(J232:J240)</f>
        <v>789</v>
      </c>
      <c r="K241" s="13"/>
      <c r="L241" s="76">
        <f>SUM(L232:L240)</f>
        <v>116.42999999999999</v>
      </c>
    </row>
    <row r="242" spans="1:12" ht="15.75" thickBot="1" x14ac:dyDescent="0.25">
      <c r="A242" s="17">
        <f>A226</f>
        <v>3</v>
      </c>
      <c r="B242" s="103">
        <f>B226</f>
        <v>15</v>
      </c>
      <c r="C242" s="119" t="s">
        <v>4</v>
      </c>
      <c r="D242" s="120"/>
      <c r="E242" s="104"/>
      <c r="F242" s="18">
        <f>F231+F241</f>
        <v>1440</v>
      </c>
      <c r="G242" s="18">
        <f>G231+G241</f>
        <v>60.7</v>
      </c>
      <c r="H242" s="18">
        <f>H231+H241</f>
        <v>45.800000000000004</v>
      </c>
      <c r="I242" s="18">
        <f t="shared" ref="I242" si="66">I231+I241</f>
        <v>174.9</v>
      </c>
      <c r="J242" s="18">
        <f>J231+J241</f>
        <v>1355</v>
      </c>
      <c r="K242" s="18"/>
      <c r="L242" s="18">
        <f>L231+L241</f>
        <v>247.62</v>
      </c>
    </row>
    <row r="243" spans="1:12" ht="30.75" thickBot="1" x14ac:dyDescent="0.3">
      <c r="A243" s="10">
        <v>3</v>
      </c>
      <c r="B243" s="81">
        <v>16</v>
      </c>
      <c r="C243" s="82" t="s">
        <v>20</v>
      </c>
      <c r="D243" s="83" t="s">
        <v>26</v>
      </c>
      <c r="E243" s="48" t="s">
        <v>188</v>
      </c>
      <c r="F243" s="65">
        <v>60</v>
      </c>
      <c r="G243" s="26">
        <v>1.2</v>
      </c>
      <c r="H243" s="26">
        <v>2.4</v>
      </c>
      <c r="I243" s="26">
        <v>15</v>
      </c>
      <c r="J243" s="26">
        <v>86</v>
      </c>
      <c r="K243" s="27"/>
      <c r="L243" s="74">
        <v>30</v>
      </c>
    </row>
    <row r="244" spans="1:12" ht="15" x14ac:dyDescent="0.25">
      <c r="A244" s="11"/>
      <c r="B244" s="85"/>
      <c r="C244" s="86"/>
      <c r="D244" s="87" t="s">
        <v>21</v>
      </c>
      <c r="E244" s="88" t="s">
        <v>186</v>
      </c>
      <c r="F244" s="25">
        <v>270</v>
      </c>
      <c r="G244" s="25">
        <v>20.100000000000001</v>
      </c>
      <c r="H244" s="25">
        <v>20.8</v>
      </c>
      <c r="I244" s="25">
        <v>27.1</v>
      </c>
      <c r="J244" s="25">
        <v>376</v>
      </c>
      <c r="K244" s="80" t="s">
        <v>187</v>
      </c>
      <c r="L244" s="25">
        <v>60.44</v>
      </c>
    </row>
    <row r="245" spans="1:12" ht="15.75" thickBot="1" x14ac:dyDescent="0.3">
      <c r="A245" s="11"/>
      <c r="B245" s="85"/>
      <c r="C245" s="86"/>
      <c r="D245" s="83" t="s">
        <v>22</v>
      </c>
      <c r="E245" s="89" t="s">
        <v>111</v>
      </c>
      <c r="F245" s="66">
        <v>207</v>
      </c>
      <c r="G245" s="34">
        <v>0.3</v>
      </c>
      <c r="H245" s="34">
        <v>0</v>
      </c>
      <c r="I245" s="35">
        <v>15.2</v>
      </c>
      <c r="J245" s="26">
        <v>62</v>
      </c>
      <c r="K245" s="57" t="s">
        <v>112</v>
      </c>
      <c r="L245" s="58">
        <v>3.12</v>
      </c>
    </row>
    <row r="246" spans="1:12" ht="15" x14ac:dyDescent="0.25">
      <c r="A246" s="11"/>
      <c r="B246" s="85"/>
      <c r="C246" s="86"/>
      <c r="D246" s="83" t="s">
        <v>23</v>
      </c>
      <c r="E246" s="84" t="s">
        <v>60</v>
      </c>
      <c r="F246" s="26">
        <v>20</v>
      </c>
      <c r="G246" s="40">
        <v>1</v>
      </c>
      <c r="H246" s="26">
        <v>0.3</v>
      </c>
      <c r="I246" s="26">
        <v>8.1</v>
      </c>
      <c r="J246" s="26">
        <v>39</v>
      </c>
      <c r="K246" s="27"/>
      <c r="L246" s="46">
        <v>1.54</v>
      </c>
    </row>
    <row r="247" spans="1:12" ht="15" x14ac:dyDescent="0.25">
      <c r="A247" s="11"/>
      <c r="B247" s="85"/>
      <c r="C247" s="86"/>
      <c r="D247" s="83" t="s">
        <v>24</v>
      </c>
      <c r="E247" s="84"/>
      <c r="F247" s="26"/>
      <c r="G247" s="26"/>
      <c r="H247" s="26"/>
      <c r="I247" s="26"/>
      <c r="J247" s="26"/>
      <c r="K247" s="27"/>
      <c r="L247" s="26"/>
    </row>
    <row r="248" spans="1:12" ht="15.75" customHeight="1" thickBot="1" x14ac:dyDescent="0.3">
      <c r="A248" s="12"/>
      <c r="B248" s="93"/>
      <c r="C248" s="94"/>
      <c r="D248" s="95" t="s">
        <v>33</v>
      </c>
      <c r="E248" s="96"/>
      <c r="F248" s="78">
        <f>SUM(F243:F247)</f>
        <v>557</v>
      </c>
      <c r="G248" s="9">
        <f>SUM(G243:G247)</f>
        <v>22.6</v>
      </c>
      <c r="H248" s="9">
        <f>SUM(H243:H247)</f>
        <v>23.5</v>
      </c>
      <c r="I248" s="9">
        <f>SUM(I243:I247)</f>
        <v>65.399999999999991</v>
      </c>
      <c r="J248" s="9">
        <f>SUM(J243:J247)</f>
        <v>563</v>
      </c>
      <c r="K248" s="13"/>
      <c r="L248" s="76">
        <f>SUM(L243:L247)</f>
        <v>95.100000000000009</v>
      </c>
    </row>
    <row r="249" spans="1:12" ht="15" x14ac:dyDescent="0.25">
      <c r="A249" s="14">
        <v>3</v>
      </c>
      <c r="B249" s="97">
        <v>16</v>
      </c>
      <c r="C249" s="98" t="s">
        <v>25</v>
      </c>
      <c r="D249" s="83" t="s">
        <v>26</v>
      </c>
      <c r="E249" s="109" t="s">
        <v>86</v>
      </c>
      <c r="F249" s="69">
        <v>60</v>
      </c>
      <c r="G249" s="49">
        <v>0.5</v>
      </c>
      <c r="H249" s="49">
        <v>0.1</v>
      </c>
      <c r="I249" s="50">
        <v>1.3</v>
      </c>
      <c r="J249" s="69">
        <v>8</v>
      </c>
      <c r="K249" s="70" t="s">
        <v>87</v>
      </c>
      <c r="L249" s="49">
        <v>7.32</v>
      </c>
    </row>
    <row r="250" spans="1:12" ht="15" x14ac:dyDescent="0.25">
      <c r="A250" s="11"/>
      <c r="B250" s="85"/>
      <c r="C250" s="86"/>
      <c r="D250" s="83" t="s">
        <v>27</v>
      </c>
      <c r="E250" s="110" t="s">
        <v>189</v>
      </c>
      <c r="F250" s="70">
        <v>270</v>
      </c>
      <c r="G250" s="51">
        <v>5.9</v>
      </c>
      <c r="H250" s="51">
        <v>9.5</v>
      </c>
      <c r="I250" s="52">
        <v>14.1</v>
      </c>
      <c r="J250" s="70">
        <v>166</v>
      </c>
      <c r="K250" s="70" t="s">
        <v>104</v>
      </c>
      <c r="L250" s="51">
        <v>25.78</v>
      </c>
    </row>
    <row r="251" spans="1:12" ht="15" x14ac:dyDescent="0.25">
      <c r="A251" s="11"/>
      <c r="B251" s="85"/>
      <c r="C251" s="86"/>
      <c r="D251" s="83" t="s">
        <v>28</v>
      </c>
      <c r="E251" s="110" t="s">
        <v>190</v>
      </c>
      <c r="F251" s="70">
        <v>90</v>
      </c>
      <c r="G251" s="51">
        <v>10.4</v>
      </c>
      <c r="H251" s="51">
        <v>7.5</v>
      </c>
      <c r="I251" s="52">
        <v>7.6</v>
      </c>
      <c r="J251" s="70">
        <v>140</v>
      </c>
      <c r="K251" s="70" t="s">
        <v>191</v>
      </c>
      <c r="L251" s="51">
        <v>55.44</v>
      </c>
    </row>
    <row r="252" spans="1:12" ht="15" x14ac:dyDescent="0.25">
      <c r="A252" s="11"/>
      <c r="B252" s="85"/>
      <c r="C252" s="86"/>
      <c r="D252" s="83" t="s">
        <v>29</v>
      </c>
      <c r="E252" s="110" t="s">
        <v>107</v>
      </c>
      <c r="F252" s="70">
        <v>150</v>
      </c>
      <c r="G252" s="51">
        <v>3</v>
      </c>
      <c r="H252" s="51">
        <v>4.5999999999999996</v>
      </c>
      <c r="I252" s="52">
        <v>17.399999999999999</v>
      </c>
      <c r="J252" s="70">
        <v>123</v>
      </c>
      <c r="K252" s="70" t="s">
        <v>192</v>
      </c>
      <c r="L252" s="51">
        <v>11.92</v>
      </c>
    </row>
    <row r="253" spans="1:12" ht="15" x14ac:dyDescent="0.25">
      <c r="A253" s="11"/>
      <c r="B253" s="85"/>
      <c r="C253" s="86"/>
      <c r="D253" s="83" t="s">
        <v>30</v>
      </c>
      <c r="E253" s="110" t="s">
        <v>94</v>
      </c>
      <c r="F253" s="70">
        <v>200</v>
      </c>
      <c r="G253" s="51">
        <v>1</v>
      </c>
      <c r="H253" s="51">
        <v>0</v>
      </c>
      <c r="I253" s="52">
        <v>31.2</v>
      </c>
      <c r="J253" s="70">
        <v>129</v>
      </c>
      <c r="K253" s="70" t="s">
        <v>95</v>
      </c>
      <c r="L253" s="51">
        <v>10.75</v>
      </c>
    </row>
    <row r="254" spans="1:12" ht="15" x14ac:dyDescent="0.25">
      <c r="A254" s="11"/>
      <c r="B254" s="85"/>
      <c r="C254" s="86"/>
      <c r="D254" s="83" t="s">
        <v>31</v>
      </c>
      <c r="E254" s="113" t="s">
        <v>60</v>
      </c>
      <c r="F254" s="70">
        <v>50</v>
      </c>
      <c r="G254" s="51">
        <v>2.5</v>
      </c>
      <c r="H254" s="51">
        <v>0.7</v>
      </c>
      <c r="I254" s="52">
        <v>20.3</v>
      </c>
      <c r="J254" s="70">
        <v>97</v>
      </c>
      <c r="K254" s="70"/>
      <c r="L254" s="51">
        <v>3.85</v>
      </c>
    </row>
    <row r="255" spans="1:12" ht="15" x14ac:dyDescent="0.25">
      <c r="A255" s="11"/>
      <c r="B255" s="85"/>
      <c r="C255" s="86"/>
      <c r="D255" s="83" t="s">
        <v>32</v>
      </c>
      <c r="E255" s="114" t="s">
        <v>61</v>
      </c>
      <c r="F255" s="70">
        <v>40</v>
      </c>
      <c r="G255" s="51">
        <v>1.4</v>
      </c>
      <c r="H255" s="51">
        <v>0.2</v>
      </c>
      <c r="I255" s="52">
        <v>18.8</v>
      </c>
      <c r="J255" s="70">
        <v>83</v>
      </c>
      <c r="K255" s="70"/>
      <c r="L255" s="51">
        <v>3.08</v>
      </c>
    </row>
    <row r="256" spans="1:12" ht="15" x14ac:dyDescent="0.25">
      <c r="A256" s="11"/>
      <c r="B256" s="85"/>
      <c r="C256" s="86"/>
      <c r="D256" s="91"/>
      <c r="E256" s="84"/>
      <c r="F256" s="26"/>
      <c r="G256" s="26"/>
      <c r="H256" s="26"/>
      <c r="I256" s="26"/>
      <c r="J256" s="26"/>
      <c r="K256" s="27"/>
      <c r="L256" s="26"/>
    </row>
    <row r="257" spans="1:12" ht="15" x14ac:dyDescent="0.25">
      <c r="A257" s="11"/>
      <c r="B257" s="85"/>
      <c r="C257" s="86"/>
      <c r="D257" s="91"/>
      <c r="E257" s="84"/>
      <c r="F257" s="26"/>
      <c r="G257" s="26"/>
      <c r="H257" s="26"/>
      <c r="I257" s="26"/>
      <c r="J257" s="26"/>
      <c r="K257" s="27"/>
      <c r="L257" s="26"/>
    </row>
    <row r="258" spans="1:12" ht="15" x14ac:dyDescent="0.25">
      <c r="A258" s="12"/>
      <c r="B258" s="93"/>
      <c r="C258" s="94"/>
      <c r="D258" s="95" t="s">
        <v>33</v>
      </c>
      <c r="E258" s="96"/>
      <c r="F258" s="9">
        <f>SUM(F249:F257)</f>
        <v>860</v>
      </c>
      <c r="G258" s="9">
        <f>SUM(G249:G257)</f>
        <v>24.7</v>
      </c>
      <c r="H258" s="9">
        <f>SUM(H249:H257)</f>
        <v>22.6</v>
      </c>
      <c r="I258" s="9">
        <f>SUM(I249:I257)</f>
        <v>110.69999999999999</v>
      </c>
      <c r="J258" s="9">
        <f>SUM(J249:J257)</f>
        <v>746</v>
      </c>
      <c r="K258" s="13"/>
      <c r="L258" s="9">
        <f>SUM(L249:L257)</f>
        <v>118.13999999999999</v>
      </c>
    </row>
    <row r="259" spans="1:12" ht="15.75" thickBot="1" x14ac:dyDescent="0.25">
      <c r="A259" s="17">
        <f>A243</f>
        <v>3</v>
      </c>
      <c r="B259" s="103">
        <f>B243</f>
        <v>16</v>
      </c>
      <c r="C259" s="119" t="s">
        <v>4</v>
      </c>
      <c r="D259" s="120"/>
      <c r="E259" s="104"/>
      <c r="F259" s="18">
        <f>F248+F258</f>
        <v>1417</v>
      </c>
      <c r="G259" s="18">
        <f>G248+G258</f>
        <v>47.3</v>
      </c>
      <c r="H259" s="18">
        <f>H248+H258</f>
        <v>46.1</v>
      </c>
      <c r="I259" s="18">
        <f t="shared" ref="I259" si="67">I248+I258</f>
        <v>176.09999999999997</v>
      </c>
      <c r="J259" s="18">
        <f>J248+J258</f>
        <v>1309</v>
      </c>
      <c r="K259" s="18"/>
      <c r="L259" s="18">
        <f>L248+L258</f>
        <v>213.24</v>
      </c>
    </row>
    <row r="260" spans="1:12" ht="15.75" thickBot="1" x14ac:dyDescent="0.3">
      <c r="A260" s="10">
        <v>3</v>
      </c>
      <c r="B260" s="81">
        <v>17</v>
      </c>
      <c r="C260" s="82" t="s">
        <v>20</v>
      </c>
      <c r="D260" s="115" t="s">
        <v>49</v>
      </c>
      <c r="E260" s="48" t="s">
        <v>193</v>
      </c>
      <c r="F260" s="65">
        <v>35</v>
      </c>
      <c r="G260" s="44">
        <v>5.8</v>
      </c>
      <c r="H260" s="44">
        <v>6.4</v>
      </c>
      <c r="I260" s="45">
        <v>7.9</v>
      </c>
      <c r="J260" s="26">
        <v>112</v>
      </c>
      <c r="K260" s="61" t="s">
        <v>194</v>
      </c>
      <c r="L260" s="62">
        <v>11.53</v>
      </c>
    </row>
    <row r="261" spans="1:12" ht="15" x14ac:dyDescent="0.25">
      <c r="A261" s="11"/>
      <c r="B261" s="85"/>
      <c r="C261" s="86"/>
      <c r="D261" s="87" t="s">
        <v>21</v>
      </c>
      <c r="E261" s="88" t="s">
        <v>195</v>
      </c>
      <c r="F261" s="25">
        <v>275</v>
      </c>
      <c r="G261" s="25">
        <v>19.8</v>
      </c>
      <c r="H261" s="25">
        <v>16.100000000000001</v>
      </c>
      <c r="I261" s="25">
        <v>37.6</v>
      </c>
      <c r="J261" s="25">
        <v>375</v>
      </c>
      <c r="K261" s="80" t="s">
        <v>196</v>
      </c>
      <c r="L261" s="25">
        <v>42.58</v>
      </c>
    </row>
    <row r="262" spans="1:12" ht="64.5" thickBot="1" x14ac:dyDescent="0.3">
      <c r="A262" s="11"/>
      <c r="B262" s="85"/>
      <c r="C262" s="86"/>
      <c r="D262" s="83" t="s">
        <v>22</v>
      </c>
      <c r="E262" s="84" t="s">
        <v>98</v>
      </c>
      <c r="F262" s="26">
        <v>200</v>
      </c>
      <c r="G262" s="26">
        <v>0.3</v>
      </c>
      <c r="H262" s="26">
        <v>0</v>
      </c>
      <c r="I262" s="26">
        <v>12.3</v>
      </c>
      <c r="J262" s="26">
        <v>50</v>
      </c>
      <c r="K262" s="27" t="s">
        <v>216</v>
      </c>
      <c r="L262" s="58">
        <v>6.38</v>
      </c>
    </row>
    <row r="263" spans="1:12" ht="15" x14ac:dyDescent="0.25">
      <c r="A263" s="11"/>
      <c r="B263" s="85"/>
      <c r="C263" s="86"/>
      <c r="D263" s="83" t="s">
        <v>23</v>
      </c>
      <c r="E263" s="84" t="s">
        <v>60</v>
      </c>
      <c r="F263" s="26">
        <v>20</v>
      </c>
      <c r="G263" s="40">
        <v>1</v>
      </c>
      <c r="H263" s="26">
        <v>0.3</v>
      </c>
      <c r="I263" s="26">
        <v>8.1</v>
      </c>
      <c r="J263" s="26">
        <v>39</v>
      </c>
      <c r="K263" s="27"/>
      <c r="L263" s="46">
        <v>1.54</v>
      </c>
    </row>
    <row r="264" spans="1:12" ht="15" x14ac:dyDescent="0.25">
      <c r="A264" s="11"/>
      <c r="B264" s="85"/>
      <c r="C264" s="86"/>
      <c r="D264" s="91"/>
      <c r="E264" s="84"/>
      <c r="F264" s="26"/>
      <c r="G264" s="26"/>
      <c r="H264" s="26"/>
      <c r="I264" s="26"/>
      <c r="J264" s="26"/>
      <c r="K264" s="27"/>
      <c r="L264" s="26"/>
    </row>
    <row r="265" spans="1:12" ht="15.75" customHeight="1" thickBot="1" x14ac:dyDescent="0.3">
      <c r="A265" s="12"/>
      <c r="B265" s="93"/>
      <c r="C265" s="94"/>
      <c r="D265" s="95" t="s">
        <v>33</v>
      </c>
      <c r="E265" s="96"/>
      <c r="F265" s="78">
        <f>SUM(F260:F264)</f>
        <v>530</v>
      </c>
      <c r="G265" s="9">
        <f>SUM(G260:G264)</f>
        <v>26.900000000000002</v>
      </c>
      <c r="H265" s="9">
        <f>SUM(H260:H264)</f>
        <v>22.8</v>
      </c>
      <c r="I265" s="9">
        <f>SUM(I260:I264)</f>
        <v>65.899999999999991</v>
      </c>
      <c r="J265" s="9">
        <f>SUM(J260:J264)</f>
        <v>576</v>
      </c>
      <c r="K265" s="13"/>
      <c r="L265" s="76">
        <f>SUM(L260:L264)</f>
        <v>62.03</v>
      </c>
    </row>
    <row r="266" spans="1:12" ht="15" x14ac:dyDescent="0.25">
      <c r="A266" s="14">
        <v>3</v>
      </c>
      <c r="B266" s="97">
        <v>17</v>
      </c>
      <c r="C266" s="98" t="s">
        <v>25</v>
      </c>
      <c r="D266" s="83" t="s">
        <v>26</v>
      </c>
      <c r="E266" s="109" t="s">
        <v>149</v>
      </c>
      <c r="F266" s="69">
        <v>60</v>
      </c>
      <c r="G266" s="49">
        <v>0.6</v>
      </c>
      <c r="H266" s="49">
        <v>3.1</v>
      </c>
      <c r="I266" s="50">
        <v>2.1</v>
      </c>
      <c r="J266" s="69">
        <v>39</v>
      </c>
      <c r="K266" s="70" t="s">
        <v>168</v>
      </c>
      <c r="L266" s="49">
        <v>7.36</v>
      </c>
    </row>
    <row r="267" spans="1:12" ht="15" x14ac:dyDescent="0.25">
      <c r="A267" s="11"/>
      <c r="B267" s="85"/>
      <c r="C267" s="86"/>
      <c r="D267" s="83" t="s">
        <v>27</v>
      </c>
      <c r="E267" s="110" t="s">
        <v>197</v>
      </c>
      <c r="F267" s="70">
        <v>265</v>
      </c>
      <c r="G267" s="51">
        <v>4.7</v>
      </c>
      <c r="H267" s="51">
        <v>5.2</v>
      </c>
      <c r="I267" s="52">
        <v>14.4</v>
      </c>
      <c r="J267" s="70">
        <v>123</v>
      </c>
      <c r="K267" s="70" t="s">
        <v>200</v>
      </c>
      <c r="L267" s="51">
        <v>24.92</v>
      </c>
    </row>
    <row r="268" spans="1:12" ht="15" x14ac:dyDescent="0.25">
      <c r="A268" s="11"/>
      <c r="B268" s="85"/>
      <c r="C268" s="86"/>
      <c r="D268" s="83" t="s">
        <v>28</v>
      </c>
      <c r="E268" s="110" t="s">
        <v>198</v>
      </c>
      <c r="F268" s="70">
        <v>90</v>
      </c>
      <c r="G268" s="51">
        <v>11.3</v>
      </c>
      <c r="H268" s="51">
        <v>11.5</v>
      </c>
      <c r="I268" s="52">
        <v>5.4</v>
      </c>
      <c r="J268" s="70">
        <v>170</v>
      </c>
      <c r="K268" s="70" t="s">
        <v>201</v>
      </c>
      <c r="L268" s="51">
        <v>37.700000000000003</v>
      </c>
    </row>
    <row r="269" spans="1:12" ht="15" x14ac:dyDescent="0.25">
      <c r="A269" s="11"/>
      <c r="B269" s="85"/>
      <c r="C269" s="86"/>
      <c r="D269" s="83" t="s">
        <v>29</v>
      </c>
      <c r="E269" s="110" t="s">
        <v>199</v>
      </c>
      <c r="F269" s="70">
        <v>150</v>
      </c>
      <c r="G269" s="51">
        <v>4.5</v>
      </c>
      <c r="H269" s="51">
        <v>8.9</v>
      </c>
      <c r="I269" s="52">
        <v>19.2</v>
      </c>
      <c r="J269" s="70">
        <v>175</v>
      </c>
      <c r="K269" s="70" t="s">
        <v>202</v>
      </c>
      <c r="L269" s="51">
        <v>12.02</v>
      </c>
    </row>
    <row r="270" spans="1:12" ht="15" x14ac:dyDescent="0.25">
      <c r="A270" s="11"/>
      <c r="B270" s="85"/>
      <c r="C270" s="86"/>
      <c r="D270" s="83" t="s">
        <v>30</v>
      </c>
      <c r="E270" s="110" t="s">
        <v>76</v>
      </c>
      <c r="F270" s="70">
        <v>200</v>
      </c>
      <c r="G270" s="51">
        <v>0.4</v>
      </c>
      <c r="H270" s="51">
        <v>0</v>
      </c>
      <c r="I270" s="52">
        <v>22</v>
      </c>
      <c r="J270" s="70">
        <v>90</v>
      </c>
      <c r="K270" s="70" t="s">
        <v>121</v>
      </c>
      <c r="L270" s="51">
        <v>11</v>
      </c>
    </row>
    <row r="271" spans="1:12" ht="15" x14ac:dyDescent="0.25">
      <c r="A271" s="11"/>
      <c r="B271" s="85"/>
      <c r="C271" s="86"/>
      <c r="D271" s="83" t="s">
        <v>31</v>
      </c>
      <c r="E271" s="113" t="s">
        <v>60</v>
      </c>
      <c r="F271" s="70">
        <v>40</v>
      </c>
      <c r="G271" s="51">
        <v>2</v>
      </c>
      <c r="H271" s="51">
        <v>0.6</v>
      </c>
      <c r="I271" s="52">
        <v>16.2</v>
      </c>
      <c r="J271" s="70">
        <v>78</v>
      </c>
      <c r="K271" s="70"/>
      <c r="L271" s="51">
        <v>3.08</v>
      </c>
    </row>
    <row r="272" spans="1:12" ht="15" x14ac:dyDescent="0.25">
      <c r="A272" s="11"/>
      <c r="B272" s="85"/>
      <c r="C272" s="86"/>
      <c r="D272" s="83" t="s">
        <v>32</v>
      </c>
      <c r="E272" s="114" t="s">
        <v>61</v>
      </c>
      <c r="F272" s="70">
        <v>20</v>
      </c>
      <c r="G272" s="51">
        <v>0.7</v>
      </c>
      <c r="H272" s="51">
        <v>0.1</v>
      </c>
      <c r="I272" s="52">
        <v>9.4</v>
      </c>
      <c r="J272" s="70">
        <v>41</v>
      </c>
      <c r="K272" s="70"/>
      <c r="L272" s="51">
        <v>1.54</v>
      </c>
    </row>
    <row r="273" spans="1:12" ht="15" x14ac:dyDescent="0.25">
      <c r="A273" s="11"/>
      <c r="B273" s="85"/>
      <c r="C273" s="86"/>
      <c r="D273" s="91"/>
      <c r="E273" s="84"/>
      <c r="F273" s="26"/>
      <c r="G273" s="26"/>
      <c r="H273" s="26"/>
      <c r="I273" s="26"/>
      <c r="J273" s="26"/>
      <c r="K273" s="27"/>
      <c r="L273" s="26"/>
    </row>
    <row r="274" spans="1:12" ht="15" x14ac:dyDescent="0.25">
      <c r="A274" s="11"/>
      <c r="B274" s="85"/>
      <c r="C274" s="86"/>
      <c r="D274" s="91"/>
      <c r="E274" s="84"/>
      <c r="F274" s="26"/>
      <c r="G274" s="26"/>
      <c r="H274" s="26"/>
      <c r="I274" s="26"/>
      <c r="J274" s="26"/>
      <c r="K274" s="27"/>
      <c r="L274" s="26"/>
    </row>
    <row r="275" spans="1:12" ht="15" x14ac:dyDescent="0.25">
      <c r="A275" s="12"/>
      <c r="B275" s="93"/>
      <c r="C275" s="94"/>
      <c r="D275" s="95" t="s">
        <v>33</v>
      </c>
      <c r="E275" s="96"/>
      <c r="F275" s="9">
        <f>SUM(F266:F274)</f>
        <v>825</v>
      </c>
      <c r="G275" s="9">
        <f>SUM(G266:G274)</f>
        <v>24.2</v>
      </c>
      <c r="H275" s="9">
        <f>SUM(H266:H274)</f>
        <v>29.400000000000006</v>
      </c>
      <c r="I275" s="9">
        <f>SUM(I266:I274)</f>
        <v>88.7</v>
      </c>
      <c r="J275" s="9">
        <f>SUM(J266:J274)</f>
        <v>716</v>
      </c>
      <c r="K275" s="13"/>
      <c r="L275" s="76">
        <f>SUM(L266:L274)</f>
        <v>97.62</v>
      </c>
    </row>
    <row r="276" spans="1:12" ht="15.75" thickBot="1" x14ac:dyDescent="0.25">
      <c r="A276" s="17">
        <f>A260</f>
        <v>3</v>
      </c>
      <c r="B276" s="103">
        <f>B260</f>
        <v>17</v>
      </c>
      <c r="C276" s="119" t="s">
        <v>4</v>
      </c>
      <c r="D276" s="120"/>
      <c r="E276" s="104"/>
      <c r="F276" s="18">
        <f>F265+F275</f>
        <v>1355</v>
      </c>
      <c r="G276" s="18">
        <f>G265+G275</f>
        <v>51.1</v>
      </c>
      <c r="H276" s="18">
        <f>H265+H275</f>
        <v>52.2</v>
      </c>
      <c r="I276" s="18">
        <f t="shared" ref="I276" si="68">I265+I275</f>
        <v>154.6</v>
      </c>
      <c r="J276" s="18">
        <f>J265+J275</f>
        <v>1292</v>
      </c>
      <c r="K276" s="18"/>
      <c r="L276" s="18">
        <f>L265+L275</f>
        <v>159.65</v>
      </c>
    </row>
    <row r="277" spans="1:12" ht="13.5" thickBot="1" x14ac:dyDescent="0.25">
      <c r="A277" s="15"/>
      <c r="B277" s="16"/>
      <c r="C277" s="121" t="s">
        <v>5</v>
      </c>
      <c r="D277" s="121"/>
      <c r="E277" s="121"/>
      <c r="F277" s="20">
        <f>(F24+F43+F62+F79+F98+F117+F134+F152+F171+F189+F206+F225+F242+F259+F276)/(IF(F24=0,0,1)+IF(F43=0,0,1)+IF(F62=0,0,1)+IF(F79=0,0,1)+IF(F98=0,0,1)+IF(F117=0,0,1)+IF(F134=0,0,1)+IF(F152=0,0,1)+IF(F171=0,0,1)+IF(F189=0,0,1)+IF(F206=0,0,1)+IF(F225=0,0,1)+IF(F242=0,0,1)+IF(F259=0,0,1)+IF(F276=0,0,1))</f>
        <v>1422.4</v>
      </c>
      <c r="G277" s="20">
        <f>(G24+G43+G62+G79+G98+G117+G134+G152+G171+G189+G206+G225+G242+G259+G276)/(IF(G24=0,0,1)+IF(G43=0,0,1)+IF(G62=0,0,1)+IF(G79=0,0,1)+IF(G98=0,0,1)+IF(G117=0,0,1)+IF(G134=0,0,1)+IF(G152=0,0,1)+IF(G171=0,0,1)+IF(G189=0,0,1)+IF(G206=0,0,1)+IF(G225=0,0,1)+IF(G242=0,0,1)+IF(G259=0,0,1)+IF(G276=0,0,1))</f>
        <v>44.353333333333332</v>
      </c>
      <c r="H277" s="20">
        <f>(H24+H43+H62+H79+H98+H117+H134+H152+H171+H189+H206+H225+H242+H259+H276)/(IF(H24=0,0,1)+IF(H43=0,0,1)+IF(H62=0,0,1)+IF(H79=0,0,1)+IF(H98=0,0,1)+IF(H117=0,0,1)+IF(H134=0,0,1)+IF(H152=0,0,1)+IF(H171=0,0,1)+IF(H189=0,0,1)+IF(H206=0,0,1)+IF(H225=0,0,1)+IF(H242=0,0,1)+IF(H259=0,0,1)+IF(H276=0,0,1))</f>
        <v>43.786666666666669</v>
      </c>
      <c r="I277" s="20">
        <f>(I24+I43+I62+I79+I98+I117+I134+I152+I171+I189+I206+I225+I242+I259+I276)/(IF(I24=0,0,1)+IF(I43=0,0,1)+IF(I62=0,0,1)+IF(I79=0,0,1)+IF(I98=0,0,1)+IF(I117=0,0,1)+IF(I134=0,0,1)+IF(I152=0,0,1)+IF(I171=0,0,1)+IF(I189=0,0,1)+IF(I206=0,0,1)+IF(I225=0,0,1)+IF(I242=0,0,1)+IF(I259=0,0,1)+IF(I276=0,0,1))</f>
        <v>179.11333333333332</v>
      </c>
      <c r="J277" s="20">
        <f>(J24+J43+J62+J79+J98+J117+J134+J152+J171+J189+J206+J225+J242+J259+J276)/(IF(J24=0,0,1)+IF(J43=0,0,1)+IF(J62=0,0,1)+IF(J79=0,0,1)+IF(J98=0,0,1)+IF(J117=0,0,1)+IF(J134=0,0,1)+IF(J152=0,0,1)+IF(J171=0,0,1)+IF(J189=0,0,1)+IF(J206=0,0,1)+IF(J225=0,0,1)+IF(J242=0,0,1)+IF(J259=0,0,1)+IF(J276=0,0,1))</f>
        <v>1310.6666666666667</v>
      </c>
      <c r="K277" s="20"/>
      <c r="L277" s="20">
        <f>(L24+L43+L62+L79+L98+L117+L134+L152+L171+L189+L206+L225+L242+L259+L276)/(IF(L24=0,0,1)+IF(L43=0,0,1)+IF(L62=0,0,1)+IF(L79=0,0,1)+IF(L98=0,0,1)+IF(L117=0,0,1)+IF(L134=0,0,1)+IF(L152=0,0,1)+IF(L171=0,0,1)+IF(L189=0,0,1)+IF(L206=0,0,1)+IF(L225=0,0,1)+IF(L242=0,0,1)+IF(L259=0,0,1)+IF(L276=0,0,1))</f>
        <v>189.99466666666669</v>
      </c>
    </row>
  </sheetData>
  <mergeCells count="19">
    <mergeCell ref="C79:D79"/>
    <mergeCell ref="C98:D98"/>
    <mergeCell ref="C24:D24"/>
    <mergeCell ref="C277:E277"/>
    <mergeCell ref="C117:D117"/>
    <mergeCell ref="C134:D134"/>
    <mergeCell ref="C152:D152"/>
    <mergeCell ref="C171:D171"/>
    <mergeCell ref="C189:D189"/>
    <mergeCell ref="C206:D206"/>
    <mergeCell ref="C225:D225"/>
    <mergeCell ref="C242:D242"/>
    <mergeCell ref="C259:D259"/>
    <mergeCell ref="C276:D2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 zav</cp:lastModifiedBy>
  <cp:lastPrinted>2023-10-18T08:39:26Z</cp:lastPrinted>
  <dcterms:created xsi:type="dcterms:W3CDTF">2022-05-16T14:23:56Z</dcterms:created>
  <dcterms:modified xsi:type="dcterms:W3CDTF">2023-10-19T10:11:04Z</dcterms:modified>
</cp:coreProperties>
</file>